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ДЦП" sheetId="1" r:id="rId1"/>
    <sheet name="Лист3" sheetId="3" r:id="rId2"/>
  </sheets>
  <definedNames>
    <definedName name="_xlnm.Print_Area" localSheetId="0">ДЦП!$A$1:$R$34</definedName>
  </definedNames>
  <calcPr calcId="124519"/>
</workbook>
</file>

<file path=xl/calcChain.xml><?xml version="1.0" encoding="utf-8"?>
<calcChain xmlns="http://schemas.openxmlformats.org/spreadsheetml/2006/main">
  <c r="N10" i="1"/>
  <c r="N24"/>
  <c r="N25"/>
  <c r="N26"/>
  <c r="N27"/>
  <c r="N28"/>
  <c r="N29"/>
  <c r="N30"/>
  <c r="N31"/>
  <c r="N32"/>
  <c r="N33"/>
  <c r="N23"/>
  <c r="N22"/>
  <c r="N8"/>
  <c r="N9"/>
  <c r="N11"/>
  <c r="N12"/>
  <c r="N13"/>
  <c r="N14"/>
  <c r="N15"/>
  <c r="N16"/>
  <c r="N17"/>
  <c r="N18"/>
  <c r="N19"/>
  <c r="N20"/>
  <c r="N2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E34"/>
  <c r="F34"/>
  <c r="G34"/>
  <c r="H34"/>
  <c r="J34"/>
  <c r="K34"/>
  <c r="L34"/>
  <c r="M34"/>
  <c r="O34"/>
  <c r="P34"/>
  <c r="Q34"/>
  <c r="R34"/>
  <c r="N7"/>
  <c r="D6"/>
  <c r="I7"/>
  <c r="N34" l="1"/>
  <c r="I34"/>
  <c r="D34"/>
</calcChain>
</file>

<file path=xl/sharedStrings.xml><?xml version="1.0" encoding="utf-8"?>
<sst xmlns="http://schemas.openxmlformats.org/spreadsheetml/2006/main" count="96" uniqueCount="84">
  <si>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</si>
  <si>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</si>
  <si>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</si>
  <si>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</si>
  <si>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</si>
  <si>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</si>
  <si>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</si>
  <si>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</si>
  <si>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</si>
  <si>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</si>
  <si>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</si>
  <si>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</si>
  <si>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</si>
  <si>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</si>
  <si>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</si>
  <si>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</si>
  <si>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</si>
  <si>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</si>
  <si>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</si>
  <si>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</si>
  <si>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</si>
  <si>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</si>
  <si>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</si>
  <si>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</si>
  <si>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15.</t>
  </si>
  <si>
    <t>Муниципальная долгосрочная целевая программа "Профилактика правонарушений в Мясниковском районе на 2011-2014годы"</t>
  </si>
  <si>
    <t>Муниципальная долгосрочная целевая программа "Развитие сети автомобильных дорог общего пользования в Мясниковском районе на 2011-2014 годы"</t>
  </si>
  <si>
    <t>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</si>
  <si>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Муниципальная долгосрочная
 целевая программа развития сельского хозяйства и регулирования рынков сельскохозяйственной продукции, сырья и продовольствия в Мясниковском районе на 2010-2014 годы</t>
  </si>
  <si>
    <t xml:space="preserve">Муниципальная долгосрочная целевая программа "Создание условий для 
 привлечения инвестиций в Мясниковский район на 2012-2015 годы"
</t>
  </si>
  <si>
    <t>Постановление №635 от 29.06.2012</t>
  </si>
  <si>
    <t>Постановление №233 от 15.03.2012</t>
  </si>
  <si>
    <t>Постановление 1358 от 30.12.2011г.</t>
  </si>
  <si>
    <t>Муниципальная долгосрочная целевая программа "Комплексные меры протводействия злоупотреблению наркотиками и их незаконному обороту на 2010-2015 годы"</t>
  </si>
  <si>
    <t>Муниципальная долгосрочная целевая программа "Развитие физической культуры и спорта в Мясниквском районе на 2010-2015 годы"</t>
  </si>
  <si>
    <t>Муниципальная долгосрочная целевая программа "Социальная поддержка и социальное обслуживание наеления Мясниковского района на 2010-2015 годы"</t>
  </si>
  <si>
    <t xml:space="preserve">Муниципальная долгосрочная
 целевая программа «Обеспечение жильем молодых семей в Мясниковском районе на 2011-2015 годы»   </t>
  </si>
  <si>
    <t xml:space="preserve">Муниципальная долгосрочная целевая программа "Развитие здравоохранения  Мясниковскоого района на 2010-2015 годы" </t>
  </si>
  <si>
    <t xml:space="preserve">Муниципальная долгосрочная целевая программа "Профилактика 
 экстремизма и терроризма в Мясниковском районе на 2012- 2015 годы"
</t>
  </si>
  <si>
    <t xml:space="preserve">Муниципальная долгосрочная целевая программа "Развитие системы 
 предоставления государственных и муниципальных услуг в Мясниковском
  районе на базе многофункциональных центров предоставления услуг, 
 интернет-портала услуг в 2012-2015 годах"
</t>
  </si>
  <si>
    <t>Муниципальная долгосрочная целевая программа в области охраны окружающей среды и рационального природопользования в Мясниковском районе на 2011-2015 годы"</t>
  </si>
  <si>
    <t>Предусмотрено Программой на 2013 год*</t>
  </si>
  <si>
    <t>Муниципальная долгосрочная целевая программа энергосбережения и повышения энергоэффективности в Мясниковском районе на период до 2020 года</t>
  </si>
  <si>
    <t>Муниципальная долгосрочная 
целевая программа «Развитие образования в Мясниковском районе на 2010 – 2015 годы»</t>
  </si>
  <si>
    <t>Муниципальная долгосрочная целевая программа «Повышение безопасности дорожного движения на территории Мясниковского района на 2007-2015 годы»</t>
  </si>
  <si>
    <t>Муниципальная долгосрочная целевая программа «Молодежь Мясниковского района на 2010-2015 годы»</t>
  </si>
  <si>
    <t xml:space="preserve">Постановление №596 от 12.10.2010г. </t>
  </si>
  <si>
    <t xml:space="preserve">Постановление № 603 от 12.10.2010г. </t>
  </si>
  <si>
    <t>Постановление № 310 от 02.06.2010г.</t>
  </si>
  <si>
    <t xml:space="preserve">Постановление №130 от 16.03.2010г. </t>
  </si>
  <si>
    <t xml:space="preserve">Постановление № 604 от 12.10.2010г. </t>
  </si>
  <si>
    <t xml:space="preserve">Постановление № 594 от 12.10.2010г. </t>
  </si>
  <si>
    <t>Муниципальная долгосрочная целевая программа "Развитие сферы культуры в Мясниковскои районе на 2010-2015 годы</t>
  </si>
  <si>
    <t xml:space="preserve">Постановление № 131 от 16.03.2010г. </t>
  </si>
  <si>
    <t xml:space="preserve">Постановление № 133 от 16.03.2010г. </t>
  </si>
  <si>
    <t>Постановление № 619 от 12.10.2010г.</t>
  </si>
  <si>
    <t xml:space="preserve">Постановление № 373 от 25.06.2010г. </t>
  </si>
  <si>
    <t>Постановление № 600 от 12.10.2010г.</t>
  </si>
  <si>
    <t>Муниципальная долгосрочная целевая программа "Пожарная безопасность и защита населения и территирии Мясниковского района от Чрезвычайных ситуаций на 2011-2014 годы"</t>
  </si>
  <si>
    <t>Постановление № 597 от 12.10.2010г.</t>
  </si>
  <si>
    <t>Постановление № 132 от 16.03.2010г.</t>
  </si>
  <si>
    <t>Программа "Модернизация здравоохранения Мясниковского района на "2011-2013 годы"</t>
  </si>
  <si>
    <t>Постановление № 307 от 11.04.2011г.</t>
  </si>
  <si>
    <t>Постановление №134 от 16.03.2010г.</t>
  </si>
  <si>
    <t>Муниципальная долгосрочная целевая программа " Улучшение жилищных условий граждан прживающих в сельской местности в Мясниковском районе на 2010-2015 годы"</t>
  </si>
  <si>
    <t xml:space="preserve">Постановление № 1110 от 30.12.2008г. </t>
  </si>
  <si>
    <t xml:space="preserve">Постановление № 615 от 12.10.2010г. </t>
  </si>
  <si>
    <t>Постановление 71 от 24.02.2010г.</t>
  </si>
  <si>
    <t xml:space="preserve">Муниципальная долгосрочная целевая программа "Доступная среда на 
 2012-2015 годы"
</t>
  </si>
  <si>
    <t xml:space="preserve">Постановление №996 от 13.10.2011г. </t>
  </si>
  <si>
    <t xml:space="preserve">Постановление №956 от 06.10.2011г. </t>
  </si>
  <si>
    <t xml:space="preserve">Муниципальная долгосрочная целевая программа "Организация отдыха, 
 оздоровления и занятости детей и подростков в Мясниковском районе на 
 2012-2015 годы"
</t>
  </si>
  <si>
    <t xml:space="preserve">Постановление № 1245 от 15.12.2011, </t>
  </si>
  <si>
    <t xml:space="preserve">Муниципальная долгосрочная целевая программа "Защита прав 
 потребителей в Мясниковском районе на период 2012-2015 годов"
</t>
  </si>
  <si>
    <t xml:space="preserve">Муниципальная долгосрочная целевая программа "Развитие информационных технологий в Мясниковском районе на 2013-2015годы"
</t>
  </si>
  <si>
    <t>Постановление № 1063 от 11.10.2012г</t>
  </si>
  <si>
    <t xml:space="preserve">Муниципальная долгосрочная целевая программа "Развитие муниципальной службы в Мясниковском районе Ростовской области на 2012-2015годы"
</t>
  </si>
  <si>
    <t>Постановление №1043 от 10.10.2012г.</t>
  </si>
  <si>
    <t xml:space="preserve">Муниципальная долгосрочная целевая программа "Развитие водохозяйственного комплекса Мясниковского района в 2013-2020 годах"
</t>
  </si>
  <si>
    <t>Постановление № 1062 от 11.10.2012г.</t>
  </si>
  <si>
    <t>Муниципальная долгосрочная целевая программа "Модернизация систем коммунальной инфраструктуры Мясниковского рйона Ростовской области на 2013-2015 годы"</t>
  </si>
  <si>
    <t>Постановление № 1374 от 29.12.2012г.</t>
  </si>
  <si>
    <t>Отчет о реализации долгосрочных целевых программ, ведомстенных целевых программ Мясниковского района 
за 2013 год</t>
  </si>
  <si>
    <t>Исполнено на 01.01.2014 года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</si>
</sst>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1" fillId="0" borderId="0" xfId="0" applyNumberFormat="1" applyFont="1" applyFill="1"/>
    <xf numFmtId="0" fontId="3" fillId="0" borderId="0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topLeftCell="C1" zoomScaleNormal="120" workbookViewId="0">
      <pane ySplit="5" topLeftCell="A6" activePane="bottomLeft" state="frozen"/>
      <selection pane="bottomLeft" activeCell="N4" sqref="N4:N5"/>
    </sheetView>
  </sheetViews>
  <sheetFormatPr defaultRowHeight="12.75"/>
  <cols>
    <col min="1" max="1" width="4" style="2" customWidth="1"/>
    <col min="2" max="2" width="26.28515625" style="1" customWidth="1"/>
    <col min="3" max="3" width="23.85546875" style="1" customWidth="1"/>
    <col min="4" max="4" width="10.7109375" style="1" customWidth="1"/>
    <col min="5" max="5" width="9.28515625" style="1" bestFit="1" customWidth="1"/>
    <col min="6" max="6" width="10.7109375" style="1" customWidth="1"/>
    <col min="7" max="7" width="11" style="1" customWidth="1"/>
    <col min="8" max="8" width="11.140625" style="1" customWidth="1"/>
    <col min="9" max="9" width="10.5703125" style="1" customWidth="1"/>
    <col min="10" max="10" width="9.28515625" style="1" bestFit="1" customWidth="1"/>
    <col min="11" max="11" width="10" style="1" customWidth="1"/>
    <col min="12" max="13" width="9.7109375" style="1" bestFit="1" customWidth="1"/>
    <col min="14" max="14" width="10.5703125" style="1" customWidth="1"/>
    <col min="15" max="15" width="9" style="1" customWidth="1"/>
    <col min="16" max="16" width="9.5703125" style="1" customWidth="1"/>
    <col min="17" max="17" width="9.7109375" style="1" customWidth="1"/>
    <col min="18" max="18" width="9.42578125" style="1" customWidth="1"/>
    <col min="19" max="16384" width="9.140625" style="1"/>
  </cols>
  <sheetData>
    <row r="1" spans="1:18" ht="37.5" customHeight="1">
      <c r="B1" s="32" t="s">
        <v>82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9" t="s">
        <v>0</v>
      </c>
      <c r="P1" s="29"/>
      <c r="Q1" s="29"/>
      <c r="R1" s="29"/>
    </row>
    <row r="2" spans="1:18" ht="12.75" customHeight="1">
      <c r="A2" s="22" t="s">
        <v>1</v>
      </c>
      <c r="B2" s="22" t="s">
        <v>2</v>
      </c>
      <c r="C2" s="22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ht="30.75" customHeight="1">
      <c r="A3" s="30"/>
      <c r="B3" s="24"/>
      <c r="C3" s="24"/>
      <c r="D3" s="19" t="s">
        <v>10</v>
      </c>
      <c r="E3" s="20"/>
      <c r="F3" s="20"/>
      <c r="G3" s="20"/>
      <c r="H3" s="21"/>
      <c r="I3" s="19" t="s">
        <v>41</v>
      </c>
      <c r="J3" s="20"/>
      <c r="K3" s="20"/>
      <c r="L3" s="20"/>
      <c r="M3" s="21"/>
      <c r="N3" s="31" t="s">
        <v>83</v>
      </c>
      <c r="O3" s="31"/>
      <c r="P3" s="31"/>
      <c r="Q3" s="31"/>
      <c r="R3" s="31"/>
    </row>
    <row r="4" spans="1:18">
      <c r="A4" s="30"/>
      <c r="B4" s="24"/>
      <c r="C4" s="24"/>
      <c r="D4" s="22" t="s">
        <v>5</v>
      </c>
      <c r="E4" s="33" t="s">
        <v>6</v>
      </c>
      <c r="F4" s="34"/>
      <c r="G4" s="34"/>
      <c r="H4" s="35"/>
      <c r="I4" s="22" t="s">
        <v>5</v>
      </c>
      <c r="J4" s="33" t="s">
        <v>6</v>
      </c>
      <c r="K4" s="34"/>
      <c r="L4" s="34"/>
      <c r="M4" s="35"/>
      <c r="N4" s="31" t="s">
        <v>5</v>
      </c>
      <c r="O4" s="31" t="s">
        <v>6</v>
      </c>
      <c r="P4" s="31"/>
      <c r="Q4" s="31"/>
      <c r="R4" s="31"/>
    </row>
    <row r="5" spans="1:18" ht="38.25">
      <c r="A5" s="23"/>
      <c r="B5" s="25"/>
      <c r="C5" s="25"/>
      <c r="D5" s="23"/>
      <c r="E5" s="3" t="s">
        <v>7</v>
      </c>
      <c r="F5" s="3" t="s">
        <v>8</v>
      </c>
      <c r="G5" s="3" t="s">
        <v>9</v>
      </c>
      <c r="H5" s="3" t="s">
        <v>11</v>
      </c>
      <c r="I5" s="23"/>
      <c r="J5" s="3" t="s">
        <v>7</v>
      </c>
      <c r="K5" s="3" t="s">
        <v>8</v>
      </c>
      <c r="L5" s="3" t="s">
        <v>9</v>
      </c>
      <c r="M5" s="3" t="s">
        <v>11</v>
      </c>
      <c r="N5" s="31"/>
      <c r="O5" s="3" t="s">
        <v>7</v>
      </c>
      <c r="P5" s="3" t="s">
        <v>8</v>
      </c>
      <c r="Q5" s="3" t="s">
        <v>9</v>
      </c>
      <c r="R5" s="3" t="s">
        <v>11</v>
      </c>
    </row>
    <row r="6" spans="1:18" ht="89.25">
      <c r="A6" s="3" t="s">
        <v>13</v>
      </c>
      <c r="B6" s="13" t="s">
        <v>42</v>
      </c>
      <c r="C6" s="4" t="s">
        <v>46</v>
      </c>
      <c r="D6" s="11">
        <f>E6+F6+G6+H6</f>
        <v>1774.99</v>
      </c>
      <c r="E6" s="11"/>
      <c r="F6" s="11"/>
      <c r="G6" s="11">
        <v>1774.99</v>
      </c>
      <c r="H6" s="11"/>
      <c r="I6" s="11"/>
      <c r="J6" s="11"/>
      <c r="K6" s="11"/>
      <c r="L6" s="11">
        <v>0</v>
      </c>
      <c r="M6" s="11"/>
      <c r="N6" s="11"/>
      <c r="O6" s="11"/>
      <c r="P6" s="11"/>
      <c r="Q6" s="11">
        <v>0</v>
      </c>
      <c r="R6" s="11"/>
    </row>
    <row r="7" spans="1:18" ht="51">
      <c r="A7" s="3" t="s">
        <v>14</v>
      </c>
      <c r="B7" s="14" t="s">
        <v>43</v>
      </c>
      <c r="C7" s="4" t="s">
        <v>47</v>
      </c>
      <c r="D7" s="11">
        <f t="shared" ref="D7:D33" si="0">E7+F7+G7+H7</f>
        <v>2199399.9</v>
      </c>
      <c r="E7" s="11">
        <v>32849.699999999997</v>
      </c>
      <c r="F7" s="11">
        <v>1201649.3999999999</v>
      </c>
      <c r="G7" s="11">
        <v>888589.4</v>
      </c>
      <c r="H7" s="11">
        <v>76311.399999999994</v>
      </c>
      <c r="I7" s="11">
        <f t="shared" ref="I7:I33" si="1">J7+K7+L7+M7</f>
        <v>429689.19999999995</v>
      </c>
      <c r="J7" s="11">
        <v>6999.8</v>
      </c>
      <c r="K7" s="11">
        <v>243663.6</v>
      </c>
      <c r="L7" s="11">
        <v>162563.20000000001</v>
      </c>
      <c r="M7" s="11">
        <v>16462.599999999999</v>
      </c>
      <c r="N7" s="11">
        <f t="shared" ref="N7:N34" si="2">O7+P7+Q7+R7</f>
        <v>424530.39999999997</v>
      </c>
      <c r="O7" s="11">
        <v>6982.4</v>
      </c>
      <c r="P7" s="11">
        <v>238530.5</v>
      </c>
      <c r="Q7" s="11">
        <v>162554.9</v>
      </c>
      <c r="R7" s="11">
        <v>16462.599999999999</v>
      </c>
    </row>
    <row r="8" spans="1:18" ht="76.5">
      <c r="A8" s="3" t="s">
        <v>15</v>
      </c>
      <c r="B8" s="10" t="s">
        <v>44</v>
      </c>
      <c r="C8" s="4" t="s">
        <v>48</v>
      </c>
      <c r="D8" s="11">
        <f t="shared" si="0"/>
        <v>19751</v>
      </c>
      <c r="E8" s="11"/>
      <c r="F8" s="11">
        <v>1932</v>
      </c>
      <c r="G8" s="11">
        <v>17819</v>
      </c>
      <c r="H8" s="11"/>
      <c r="I8" s="11">
        <f t="shared" si="1"/>
        <v>32.700000000000003</v>
      </c>
      <c r="J8" s="11"/>
      <c r="K8" s="11"/>
      <c r="L8" s="11">
        <v>32.700000000000003</v>
      </c>
      <c r="M8" s="11"/>
      <c r="N8" s="11">
        <f t="shared" si="2"/>
        <v>32.700000000000003</v>
      </c>
      <c r="O8" s="11"/>
      <c r="P8" s="11"/>
      <c r="Q8" s="11">
        <v>32.700000000000003</v>
      </c>
      <c r="R8" s="11"/>
    </row>
    <row r="9" spans="1:18" ht="68.25" customHeight="1">
      <c r="A9" s="3" t="s">
        <v>16</v>
      </c>
      <c r="B9" s="10" t="s">
        <v>45</v>
      </c>
      <c r="C9" s="4" t="s">
        <v>49</v>
      </c>
      <c r="D9" s="11">
        <f t="shared" si="0"/>
        <v>2223.0100000000002</v>
      </c>
      <c r="E9" s="11"/>
      <c r="F9" s="11">
        <v>656.2</v>
      </c>
      <c r="G9" s="11">
        <v>1566.81</v>
      </c>
      <c r="H9" s="11"/>
      <c r="I9" s="11">
        <f t="shared" si="1"/>
        <v>573.20000000000005</v>
      </c>
      <c r="J9" s="11"/>
      <c r="K9" s="11">
        <v>186.4</v>
      </c>
      <c r="L9" s="11">
        <v>386.8</v>
      </c>
      <c r="M9" s="11"/>
      <c r="N9" s="11">
        <f t="shared" si="2"/>
        <v>573.20000000000005</v>
      </c>
      <c r="O9" s="15"/>
      <c r="P9" s="11">
        <v>186.4</v>
      </c>
      <c r="Q9" s="11">
        <v>386.8</v>
      </c>
      <c r="R9" s="11"/>
    </row>
    <row r="10" spans="1:18" ht="78" customHeight="1">
      <c r="A10" s="3" t="s">
        <v>17</v>
      </c>
      <c r="B10" s="4" t="s">
        <v>25</v>
      </c>
      <c r="C10" s="4" t="s">
        <v>50</v>
      </c>
      <c r="D10" s="11">
        <f t="shared" si="0"/>
        <v>20</v>
      </c>
      <c r="E10" s="11"/>
      <c r="F10" s="11"/>
      <c r="G10" s="11">
        <v>20</v>
      </c>
      <c r="H10" s="11"/>
      <c r="I10" s="11">
        <f t="shared" si="1"/>
        <v>5</v>
      </c>
      <c r="J10" s="11"/>
      <c r="K10" s="11"/>
      <c r="L10" s="11">
        <v>5</v>
      </c>
      <c r="M10" s="11"/>
      <c r="N10" s="11">
        <f t="shared" si="2"/>
        <v>5</v>
      </c>
      <c r="O10" s="11"/>
      <c r="P10" s="11"/>
      <c r="Q10" s="11">
        <v>5</v>
      </c>
      <c r="R10" s="11"/>
    </row>
    <row r="11" spans="1:18" ht="95.25" customHeight="1">
      <c r="A11" s="3" t="s">
        <v>18</v>
      </c>
      <c r="B11" s="4" t="s">
        <v>33</v>
      </c>
      <c r="C11" s="4" t="s">
        <v>51</v>
      </c>
      <c r="D11" s="11">
        <f t="shared" si="0"/>
        <v>209.8</v>
      </c>
      <c r="E11" s="11"/>
      <c r="F11" s="11"/>
      <c r="G11" s="11">
        <v>209.8</v>
      </c>
      <c r="H11" s="11"/>
      <c r="I11" s="11">
        <f t="shared" si="1"/>
        <v>40</v>
      </c>
      <c r="J11" s="11"/>
      <c r="K11" s="11"/>
      <c r="L11" s="11">
        <v>40</v>
      </c>
      <c r="M11" s="11"/>
      <c r="N11" s="11">
        <f t="shared" si="2"/>
        <v>40</v>
      </c>
      <c r="O11" s="11"/>
      <c r="P11" s="11"/>
      <c r="Q11" s="11">
        <v>40</v>
      </c>
      <c r="R11" s="15"/>
    </row>
    <row r="12" spans="1:18" ht="63.75">
      <c r="A12" s="3" t="s">
        <v>19</v>
      </c>
      <c r="B12" s="10" t="s">
        <v>52</v>
      </c>
      <c r="C12" s="4" t="s">
        <v>53</v>
      </c>
      <c r="D12" s="11">
        <f t="shared" si="0"/>
        <v>226536.59999999998</v>
      </c>
      <c r="E12" s="11">
        <v>197.1</v>
      </c>
      <c r="F12" s="11">
        <v>23840.1</v>
      </c>
      <c r="G12" s="11">
        <v>202499.4</v>
      </c>
      <c r="H12" s="11"/>
      <c r="I12" s="11">
        <f t="shared" si="1"/>
        <v>46904.2</v>
      </c>
      <c r="J12" s="11">
        <v>99.1</v>
      </c>
      <c r="K12" s="11">
        <v>11894.9</v>
      </c>
      <c r="L12" s="11">
        <v>34910.199999999997</v>
      </c>
      <c r="M12" s="11"/>
      <c r="N12" s="11">
        <f t="shared" si="2"/>
        <v>43801.200000000004</v>
      </c>
      <c r="O12" s="15">
        <v>99.1</v>
      </c>
      <c r="P12" s="15">
        <v>8890.2000000000007</v>
      </c>
      <c r="Q12" s="15">
        <v>34811.9</v>
      </c>
      <c r="R12" s="15"/>
    </row>
    <row r="13" spans="1:18" ht="63.75">
      <c r="A13" s="3" t="s">
        <v>20</v>
      </c>
      <c r="B13" s="10" t="s">
        <v>34</v>
      </c>
      <c r="C13" s="4" t="s">
        <v>54</v>
      </c>
      <c r="D13" s="11">
        <f t="shared" si="0"/>
        <v>6902.1</v>
      </c>
      <c r="E13" s="11"/>
      <c r="F13" s="11"/>
      <c r="G13" s="11">
        <v>6902.1</v>
      </c>
      <c r="H13" s="11"/>
      <c r="I13" s="11">
        <f t="shared" si="1"/>
        <v>1428.4</v>
      </c>
      <c r="J13" s="11"/>
      <c r="K13" s="11"/>
      <c r="L13" s="11">
        <v>1428.4</v>
      </c>
      <c r="M13" s="11"/>
      <c r="N13" s="11">
        <f t="shared" si="2"/>
        <v>1316.7</v>
      </c>
      <c r="O13" s="15"/>
      <c r="P13" s="15"/>
      <c r="Q13" s="15">
        <v>1316.7</v>
      </c>
      <c r="R13" s="11"/>
    </row>
    <row r="14" spans="1:18" ht="76.5">
      <c r="A14" s="3" t="s">
        <v>21</v>
      </c>
      <c r="B14" s="10" t="s">
        <v>26</v>
      </c>
      <c r="C14" s="4" t="s">
        <v>55</v>
      </c>
      <c r="D14" s="11">
        <f t="shared" si="0"/>
        <v>144201.70000000001</v>
      </c>
      <c r="E14" s="11"/>
      <c r="F14" s="11">
        <v>130524.8</v>
      </c>
      <c r="G14" s="11">
        <v>13676.9</v>
      </c>
      <c r="H14" s="11"/>
      <c r="I14" s="11">
        <f t="shared" si="1"/>
        <v>42240.6</v>
      </c>
      <c r="J14" s="11"/>
      <c r="K14" s="11">
        <v>31225.200000000001</v>
      </c>
      <c r="L14" s="11">
        <v>11015.4</v>
      </c>
      <c r="M14" s="11"/>
      <c r="N14" s="11">
        <f t="shared" si="2"/>
        <v>41822.1</v>
      </c>
      <c r="O14" s="11"/>
      <c r="P14" s="11">
        <v>30969.599999999999</v>
      </c>
      <c r="Q14" s="11">
        <v>10852.5</v>
      </c>
      <c r="R14" s="11"/>
    </row>
    <row r="15" spans="1:18" ht="76.5">
      <c r="A15" s="3">
        <v>10</v>
      </c>
      <c r="B15" s="4" t="s">
        <v>27</v>
      </c>
      <c r="C15" s="4" t="s">
        <v>56</v>
      </c>
      <c r="D15" s="11">
        <f t="shared" si="0"/>
        <v>3731456.3</v>
      </c>
      <c r="E15" s="11">
        <v>3190.5</v>
      </c>
      <c r="F15" s="11">
        <v>3500.3</v>
      </c>
      <c r="G15" s="11">
        <v>4665.5</v>
      </c>
      <c r="H15" s="11">
        <v>3720100</v>
      </c>
      <c r="I15" s="11">
        <f t="shared" si="1"/>
        <v>972850</v>
      </c>
      <c r="J15" s="11">
        <v>1120</v>
      </c>
      <c r="K15" s="11">
        <v>280</v>
      </c>
      <c r="L15" s="11">
        <v>1100</v>
      </c>
      <c r="M15" s="11">
        <v>970350</v>
      </c>
      <c r="N15" s="11">
        <f t="shared" si="2"/>
        <v>814569.7</v>
      </c>
      <c r="O15" s="15">
        <v>1120</v>
      </c>
      <c r="P15" s="15">
        <v>280</v>
      </c>
      <c r="Q15" s="15">
        <v>1052.7</v>
      </c>
      <c r="R15" s="15">
        <v>812117</v>
      </c>
    </row>
    <row r="16" spans="1:18" ht="102">
      <c r="A16" s="3" t="s">
        <v>22</v>
      </c>
      <c r="B16" s="4" t="s">
        <v>80</v>
      </c>
      <c r="C16" s="4" t="s">
        <v>81</v>
      </c>
      <c r="D16" s="11">
        <f t="shared" si="0"/>
        <v>77356.099999999991</v>
      </c>
      <c r="E16" s="11">
        <v>47219</v>
      </c>
      <c r="F16" s="16">
        <v>25591.7</v>
      </c>
      <c r="G16" s="17">
        <v>4545.3999999999996</v>
      </c>
      <c r="H16" s="11"/>
      <c r="I16" s="11">
        <f t="shared" si="1"/>
        <v>52256.5</v>
      </c>
      <c r="J16" s="11">
        <v>24974.799999999999</v>
      </c>
      <c r="K16" s="11">
        <v>22736.3</v>
      </c>
      <c r="L16" s="11">
        <v>4545.3999999999996</v>
      </c>
      <c r="M16" s="11"/>
      <c r="N16" s="11">
        <f t="shared" si="2"/>
        <v>48094.700000000004</v>
      </c>
      <c r="O16" s="11">
        <v>24974.799999999999</v>
      </c>
      <c r="P16" s="11">
        <v>18736</v>
      </c>
      <c r="Q16" s="11">
        <v>4383.8999999999996</v>
      </c>
      <c r="R16" s="11"/>
    </row>
    <row r="17" spans="1:18" ht="89.25">
      <c r="A17" s="3" t="s">
        <v>23</v>
      </c>
      <c r="B17" s="4" t="s">
        <v>40</v>
      </c>
      <c r="C17" s="1" t="s">
        <v>57</v>
      </c>
      <c r="D17" s="11">
        <f t="shared" si="0"/>
        <v>1876.8</v>
      </c>
      <c r="E17" s="11"/>
      <c r="F17" s="11">
        <v>26</v>
      </c>
      <c r="G17" s="11">
        <v>1850.8</v>
      </c>
      <c r="H17" s="11"/>
      <c r="I17" s="11">
        <f t="shared" si="1"/>
        <v>307.8</v>
      </c>
      <c r="J17" s="11"/>
      <c r="K17" s="11"/>
      <c r="L17" s="11">
        <v>307.8</v>
      </c>
      <c r="M17" s="11"/>
      <c r="N17" s="11">
        <f t="shared" si="2"/>
        <v>307.8</v>
      </c>
      <c r="O17" s="11"/>
      <c r="P17" s="11"/>
      <c r="Q17" s="11">
        <v>307.8</v>
      </c>
      <c r="R17" s="11"/>
    </row>
    <row r="18" spans="1:18" ht="89.25">
      <c r="A18" s="3">
        <v>13</v>
      </c>
      <c r="B18" s="10" t="s">
        <v>58</v>
      </c>
      <c r="C18" s="4" t="s">
        <v>59</v>
      </c>
      <c r="D18" s="11">
        <f t="shared" si="0"/>
        <v>5856.6</v>
      </c>
      <c r="E18" s="11"/>
      <c r="F18" s="11">
        <v>5000</v>
      </c>
      <c r="G18" s="11">
        <v>856.6</v>
      </c>
      <c r="H18" s="11"/>
      <c r="I18" s="11">
        <f t="shared" si="1"/>
        <v>5519</v>
      </c>
      <c r="J18" s="11"/>
      <c r="K18" s="11">
        <v>5000</v>
      </c>
      <c r="L18" s="11">
        <v>519</v>
      </c>
      <c r="M18" s="11"/>
      <c r="N18" s="11">
        <f t="shared" si="2"/>
        <v>518.6</v>
      </c>
      <c r="O18" s="11"/>
      <c r="P18" s="11"/>
      <c r="Q18" s="11">
        <v>518.6</v>
      </c>
      <c r="R18" s="11"/>
    </row>
    <row r="19" spans="1:18" ht="63.75">
      <c r="A19" s="3">
        <v>14</v>
      </c>
      <c r="B19" s="10" t="s">
        <v>37</v>
      </c>
      <c r="C19" s="4" t="s">
        <v>60</v>
      </c>
      <c r="D19" s="11">
        <f t="shared" si="0"/>
        <v>927791</v>
      </c>
      <c r="E19" s="11">
        <v>3483.9</v>
      </c>
      <c r="F19" s="11">
        <v>18552.8</v>
      </c>
      <c r="G19" s="11">
        <v>90005.3</v>
      </c>
      <c r="H19" s="11">
        <v>815749</v>
      </c>
      <c r="I19" s="11">
        <f t="shared" si="1"/>
        <v>180055.6</v>
      </c>
      <c r="J19" s="11"/>
      <c r="K19" s="11">
        <v>997.4</v>
      </c>
      <c r="L19" s="11">
        <v>7193.6</v>
      </c>
      <c r="M19" s="11">
        <v>171864.6</v>
      </c>
      <c r="N19" s="11">
        <f t="shared" si="2"/>
        <v>168862.7</v>
      </c>
      <c r="O19" s="15"/>
      <c r="P19" s="15"/>
      <c r="Q19" s="15">
        <v>5509.1</v>
      </c>
      <c r="R19" s="15">
        <v>163353.60000000001</v>
      </c>
    </row>
    <row r="20" spans="1:18" ht="51">
      <c r="A20" s="3" t="s">
        <v>24</v>
      </c>
      <c r="B20" s="10" t="s">
        <v>61</v>
      </c>
      <c r="C20" s="4" t="s">
        <v>62</v>
      </c>
      <c r="D20" s="11">
        <f t="shared" si="0"/>
        <v>28382.300000000003</v>
      </c>
      <c r="E20" s="11"/>
      <c r="F20" s="11">
        <v>26777.9</v>
      </c>
      <c r="G20" s="11">
        <v>1604.4</v>
      </c>
      <c r="H20" s="11"/>
      <c r="I20" s="11">
        <f t="shared" si="1"/>
        <v>3394.9</v>
      </c>
      <c r="J20" s="11"/>
      <c r="K20" s="11">
        <v>3394.9</v>
      </c>
      <c r="L20" s="11"/>
      <c r="M20" s="11"/>
      <c r="N20" s="11">
        <f t="shared" si="2"/>
        <v>3394.9</v>
      </c>
      <c r="O20" s="15"/>
      <c r="P20" s="15">
        <v>3394.9</v>
      </c>
      <c r="Q20" s="15"/>
      <c r="R20" s="15"/>
    </row>
    <row r="21" spans="1:18" ht="76.5">
      <c r="A21" s="3">
        <v>16</v>
      </c>
      <c r="B21" s="10" t="s">
        <v>35</v>
      </c>
      <c r="C21" s="4" t="s">
        <v>63</v>
      </c>
      <c r="D21" s="11">
        <f t="shared" si="0"/>
        <v>596728.30000000005</v>
      </c>
      <c r="E21" s="11">
        <v>118260.6</v>
      </c>
      <c r="F21" s="11">
        <v>476552.3</v>
      </c>
      <c r="G21" s="11">
        <v>1915.4</v>
      </c>
      <c r="H21" s="11"/>
      <c r="I21" s="11">
        <f t="shared" si="1"/>
        <v>126481.8</v>
      </c>
      <c r="J21" s="11">
        <v>32423.5</v>
      </c>
      <c r="K21" s="11">
        <v>93663.1</v>
      </c>
      <c r="L21" s="11">
        <v>395.2</v>
      </c>
      <c r="M21" s="11"/>
      <c r="N21" s="11">
        <f t="shared" si="2"/>
        <v>124508.8</v>
      </c>
      <c r="O21" s="11">
        <v>31756.1</v>
      </c>
      <c r="P21" s="11">
        <v>92357.5</v>
      </c>
      <c r="Q21" s="11">
        <v>395.2</v>
      </c>
      <c r="R21" s="11"/>
    </row>
    <row r="22" spans="1:18" ht="89.25">
      <c r="A22" s="3">
        <v>17</v>
      </c>
      <c r="B22" s="10" t="s">
        <v>64</v>
      </c>
      <c r="C22" s="4" t="s">
        <v>65</v>
      </c>
      <c r="D22" s="11">
        <f t="shared" si="0"/>
        <v>1444.5</v>
      </c>
      <c r="E22" s="11"/>
      <c r="F22" s="11"/>
      <c r="G22" s="11">
        <v>1444.5</v>
      </c>
      <c r="H22" s="11"/>
      <c r="I22" s="11">
        <f t="shared" si="1"/>
        <v>305</v>
      </c>
      <c r="J22" s="11"/>
      <c r="K22" s="11"/>
      <c r="L22" s="11">
        <v>305</v>
      </c>
      <c r="M22" s="11"/>
      <c r="N22" s="11">
        <f t="shared" si="2"/>
        <v>247.6</v>
      </c>
      <c r="O22" s="15"/>
      <c r="P22" s="15"/>
      <c r="Q22" s="15">
        <v>247.6</v>
      </c>
      <c r="R22" s="11"/>
    </row>
    <row r="23" spans="1:18" ht="76.5">
      <c r="A23" s="3">
        <v>18</v>
      </c>
      <c r="B23" s="12" t="s">
        <v>36</v>
      </c>
      <c r="C23" s="4" t="s">
        <v>66</v>
      </c>
      <c r="D23" s="11">
        <f t="shared" si="0"/>
        <v>6170.5</v>
      </c>
      <c r="E23" s="11">
        <v>1275.9000000000001</v>
      </c>
      <c r="F23" s="11">
        <v>3543</v>
      </c>
      <c r="G23" s="11">
        <v>1351.6</v>
      </c>
      <c r="H23" s="11"/>
      <c r="I23" s="11">
        <f t="shared" si="1"/>
        <v>2863.3999999999996</v>
      </c>
      <c r="J23" s="11">
        <v>808.9</v>
      </c>
      <c r="K23" s="11">
        <v>1615.3</v>
      </c>
      <c r="L23" s="11">
        <v>439.2</v>
      </c>
      <c r="M23" s="11"/>
      <c r="N23" s="11">
        <f t="shared" si="2"/>
        <v>1880.6</v>
      </c>
      <c r="O23" s="15">
        <v>390.3</v>
      </c>
      <c r="P23" s="15">
        <v>1179.7</v>
      </c>
      <c r="Q23" s="15">
        <v>310.60000000000002</v>
      </c>
      <c r="R23" s="11"/>
    </row>
    <row r="24" spans="1:18" ht="114.75">
      <c r="A24" s="3">
        <v>19</v>
      </c>
      <c r="B24" s="12" t="s">
        <v>28</v>
      </c>
      <c r="C24" s="4" t="s">
        <v>67</v>
      </c>
      <c r="D24" s="11">
        <f t="shared" si="0"/>
        <v>29136.3</v>
      </c>
      <c r="E24" s="11">
        <v>19669</v>
      </c>
      <c r="F24" s="11">
        <v>9467.2999999999993</v>
      </c>
      <c r="G24" s="11"/>
      <c r="H24" s="11"/>
      <c r="I24" s="11">
        <f t="shared" si="1"/>
        <v>1486.2</v>
      </c>
      <c r="J24" s="11"/>
      <c r="K24" s="11">
        <v>1486.2</v>
      </c>
      <c r="L24" s="11"/>
      <c r="M24" s="11"/>
      <c r="N24" s="11">
        <f t="shared" si="2"/>
        <v>1486.2</v>
      </c>
      <c r="O24" s="11"/>
      <c r="P24" s="11">
        <v>1486.2</v>
      </c>
      <c r="Q24" s="11"/>
      <c r="R24" s="11"/>
    </row>
    <row r="25" spans="1:18" ht="63.75">
      <c r="A25" s="3">
        <v>20</v>
      </c>
      <c r="B25" s="12" t="s">
        <v>68</v>
      </c>
      <c r="C25" s="4" t="s">
        <v>69</v>
      </c>
      <c r="D25" s="11">
        <f t="shared" si="0"/>
        <v>110</v>
      </c>
      <c r="E25" s="11"/>
      <c r="F25" s="11"/>
      <c r="G25" s="11">
        <v>110</v>
      </c>
      <c r="H25" s="11"/>
      <c r="I25" s="11">
        <f t="shared" si="1"/>
        <v>110</v>
      </c>
      <c r="J25" s="11"/>
      <c r="K25" s="11"/>
      <c r="L25" s="11">
        <v>110</v>
      </c>
      <c r="M25" s="11"/>
      <c r="N25" s="11">
        <f t="shared" si="2"/>
        <v>104.1</v>
      </c>
      <c r="O25" s="11"/>
      <c r="P25" s="11"/>
      <c r="Q25" s="11">
        <v>104.1</v>
      </c>
      <c r="R25" s="11"/>
    </row>
    <row r="26" spans="1:18" ht="89.25">
      <c r="A26" s="3">
        <v>21</v>
      </c>
      <c r="B26" s="12" t="s">
        <v>38</v>
      </c>
      <c r="C26" s="4" t="s">
        <v>70</v>
      </c>
      <c r="D26" s="11">
        <f t="shared" si="0"/>
        <v>7260.4</v>
      </c>
      <c r="E26" s="11"/>
      <c r="F26" s="11"/>
      <c r="G26" s="11">
        <v>7260.4</v>
      </c>
      <c r="H26" s="11"/>
      <c r="I26" s="11">
        <f t="shared" si="1"/>
        <v>1008</v>
      </c>
      <c r="J26" s="11"/>
      <c r="K26" s="11"/>
      <c r="L26" s="11">
        <v>1008</v>
      </c>
      <c r="M26" s="11"/>
      <c r="N26" s="11">
        <f t="shared" si="2"/>
        <v>1007.8</v>
      </c>
      <c r="O26" s="11"/>
      <c r="P26" s="11"/>
      <c r="Q26" s="11">
        <v>1007.8</v>
      </c>
      <c r="R26" s="11"/>
    </row>
    <row r="27" spans="1:18" ht="165.75">
      <c r="A27" s="3">
        <v>22</v>
      </c>
      <c r="B27" s="12" t="s">
        <v>39</v>
      </c>
      <c r="C27" s="4" t="s">
        <v>32</v>
      </c>
      <c r="D27" s="11">
        <f t="shared" si="0"/>
        <v>33392.700000000004</v>
      </c>
      <c r="E27" s="11"/>
      <c r="F27" s="11">
        <v>2244.8000000000002</v>
      </c>
      <c r="G27" s="11">
        <v>31147.9</v>
      </c>
      <c r="H27" s="11"/>
      <c r="I27" s="11">
        <f t="shared" si="1"/>
        <v>8401.4</v>
      </c>
      <c r="J27" s="11"/>
      <c r="K27" s="11">
        <v>244.8</v>
      </c>
      <c r="L27" s="11">
        <v>8156.6</v>
      </c>
      <c r="M27" s="11"/>
      <c r="N27" s="11">
        <f t="shared" si="2"/>
        <v>8393.4</v>
      </c>
      <c r="O27" s="11"/>
      <c r="P27" s="11">
        <v>244.8</v>
      </c>
      <c r="Q27" s="11">
        <v>8148.6</v>
      </c>
      <c r="R27" s="11"/>
    </row>
    <row r="28" spans="1:18" ht="102">
      <c r="A28" s="3">
        <v>23</v>
      </c>
      <c r="B28" s="12" t="s">
        <v>71</v>
      </c>
      <c r="C28" s="4" t="s">
        <v>31</v>
      </c>
      <c r="D28" s="11">
        <f t="shared" si="0"/>
        <v>24995.1</v>
      </c>
      <c r="E28" s="11"/>
      <c r="F28" s="11">
        <v>20844</v>
      </c>
      <c r="G28" s="11">
        <v>4151.1000000000004</v>
      </c>
      <c r="H28" s="11"/>
      <c r="I28" s="11">
        <f t="shared" si="1"/>
        <v>6141.9</v>
      </c>
      <c r="J28" s="11"/>
      <c r="K28" s="11">
        <v>5092.5</v>
      </c>
      <c r="L28" s="11">
        <v>1049.4000000000001</v>
      </c>
      <c r="M28" s="11"/>
      <c r="N28" s="11">
        <f t="shared" si="2"/>
        <v>6137.6</v>
      </c>
      <c r="O28" s="11"/>
      <c r="P28" s="11">
        <v>5089.5</v>
      </c>
      <c r="Q28" s="11">
        <v>1048.0999999999999</v>
      </c>
      <c r="R28" s="11"/>
    </row>
    <row r="29" spans="1:18" ht="89.25">
      <c r="A29" s="3">
        <v>24</v>
      </c>
      <c r="B29" s="12" t="s">
        <v>29</v>
      </c>
      <c r="C29" s="4" t="s">
        <v>72</v>
      </c>
      <c r="D29" s="11">
        <f t="shared" si="0"/>
        <v>291.5</v>
      </c>
      <c r="E29" s="11"/>
      <c r="F29" s="11"/>
      <c r="G29" s="11">
        <v>291.5</v>
      </c>
      <c r="H29" s="11"/>
      <c r="I29" s="11">
        <f t="shared" si="1"/>
        <v>0</v>
      </c>
      <c r="J29" s="11"/>
      <c r="K29" s="11"/>
      <c r="L29" s="11">
        <v>0</v>
      </c>
      <c r="M29" s="11"/>
      <c r="N29" s="11">
        <f t="shared" si="2"/>
        <v>0</v>
      </c>
      <c r="O29" s="11"/>
      <c r="P29" s="11"/>
      <c r="Q29" s="11">
        <v>0</v>
      </c>
      <c r="R29" s="11"/>
    </row>
    <row r="30" spans="1:18" ht="89.25">
      <c r="A30" s="3">
        <v>25</v>
      </c>
      <c r="B30" s="12" t="s">
        <v>73</v>
      </c>
      <c r="C30" s="4" t="s">
        <v>30</v>
      </c>
      <c r="D30" s="11">
        <f t="shared" si="0"/>
        <v>95</v>
      </c>
      <c r="E30" s="11"/>
      <c r="F30" s="11"/>
      <c r="G30" s="11">
        <v>95</v>
      </c>
      <c r="H30" s="11"/>
      <c r="I30" s="11">
        <f t="shared" si="1"/>
        <v>25</v>
      </c>
      <c r="J30" s="11"/>
      <c r="K30" s="11"/>
      <c r="L30" s="11">
        <v>25</v>
      </c>
      <c r="M30" s="11"/>
      <c r="N30" s="11">
        <f t="shared" si="2"/>
        <v>25</v>
      </c>
      <c r="O30" s="11"/>
      <c r="P30" s="11"/>
      <c r="Q30" s="11">
        <v>25</v>
      </c>
      <c r="R30" s="11"/>
    </row>
    <row r="31" spans="1:18" ht="76.5">
      <c r="A31" s="3">
        <v>26</v>
      </c>
      <c r="B31" s="12" t="s">
        <v>74</v>
      </c>
      <c r="C31" s="4" t="s">
        <v>75</v>
      </c>
      <c r="D31" s="11">
        <f t="shared" si="0"/>
        <v>1093.5</v>
      </c>
      <c r="E31" s="11"/>
      <c r="F31" s="11"/>
      <c r="G31" s="11">
        <v>1093.5</v>
      </c>
      <c r="H31" s="11"/>
      <c r="I31" s="11">
        <f t="shared" si="1"/>
        <v>312.5</v>
      </c>
      <c r="J31" s="11"/>
      <c r="K31" s="11"/>
      <c r="L31" s="11">
        <v>312.5</v>
      </c>
      <c r="M31" s="11"/>
      <c r="N31" s="11">
        <f t="shared" si="2"/>
        <v>300.8</v>
      </c>
      <c r="O31" s="11"/>
      <c r="P31" s="11"/>
      <c r="Q31" s="11">
        <v>300.8</v>
      </c>
      <c r="R31" s="11"/>
    </row>
    <row r="32" spans="1:18" ht="89.25">
      <c r="A32" s="3">
        <v>27</v>
      </c>
      <c r="B32" s="12" t="s">
        <v>76</v>
      </c>
      <c r="C32" s="4" t="s">
        <v>77</v>
      </c>
      <c r="D32" s="11">
        <f t="shared" si="0"/>
        <v>222.3</v>
      </c>
      <c r="E32" s="11"/>
      <c r="F32" s="11"/>
      <c r="G32" s="11">
        <v>222.3</v>
      </c>
      <c r="H32" s="11"/>
      <c r="I32" s="11">
        <f t="shared" si="1"/>
        <v>22.3</v>
      </c>
      <c r="J32" s="11"/>
      <c r="K32" s="11"/>
      <c r="L32" s="11">
        <v>22.3</v>
      </c>
      <c r="M32" s="11"/>
      <c r="N32" s="11">
        <f t="shared" si="2"/>
        <v>22.3</v>
      </c>
      <c r="O32" s="11"/>
      <c r="P32" s="11"/>
      <c r="Q32" s="11">
        <v>22.3</v>
      </c>
      <c r="R32" s="11"/>
    </row>
    <row r="33" spans="1:18" ht="76.5">
      <c r="A33" s="3">
        <v>28</v>
      </c>
      <c r="B33" s="12" t="s">
        <v>78</v>
      </c>
      <c r="C33" s="4" t="s">
        <v>79</v>
      </c>
      <c r="D33" s="11">
        <f t="shared" si="0"/>
        <v>660</v>
      </c>
      <c r="E33" s="11"/>
      <c r="F33" s="11"/>
      <c r="G33" s="11">
        <v>660</v>
      </c>
      <c r="H33" s="11"/>
      <c r="I33" s="11">
        <f t="shared" si="1"/>
        <v>271.39999999999998</v>
      </c>
      <c r="J33" s="11"/>
      <c r="K33" s="11"/>
      <c r="L33" s="11">
        <v>271.39999999999998</v>
      </c>
      <c r="M33" s="11"/>
      <c r="N33" s="11">
        <f t="shared" si="2"/>
        <v>269</v>
      </c>
      <c r="O33" s="11"/>
      <c r="P33" s="11"/>
      <c r="Q33" s="11">
        <v>269</v>
      </c>
      <c r="R33" s="11"/>
    </row>
    <row r="34" spans="1:18">
      <c r="A34" s="3"/>
      <c r="B34" s="4" t="s">
        <v>12</v>
      </c>
      <c r="C34" s="4"/>
      <c r="D34" s="11">
        <f>SUM(D6:D33)</f>
        <v>8075338.2999999989</v>
      </c>
      <c r="E34" s="11">
        <f t="shared" ref="E34:R34" si="3">SUM(E6:E33)</f>
        <v>226145.69999999998</v>
      </c>
      <c r="F34" s="11">
        <f t="shared" si="3"/>
        <v>1950702.6</v>
      </c>
      <c r="G34" s="11">
        <f t="shared" si="3"/>
        <v>1286329.6000000001</v>
      </c>
      <c r="H34" s="11">
        <f t="shared" si="3"/>
        <v>4612160.4000000004</v>
      </c>
      <c r="I34" s="11">
        <f t="shared" si="3"/>
        <v>1882725.9999999998</v>
      </c>
      <c r="J34" s="11">
        <f t="shared" si="3"/>
        <v>66426.099999999991</v>
      </c>
      <c r="K34" s="11">
        <f t="shared" si="3"/>
        <v>421480.60000000003</v>
      </c>
      <c r="L34" s="11">
        <f t="shared" si="3"/>
        <v>236142.1</v>
      </c>
      <c r="M34" s="11">
        <f t="shared" si="3"/>
        <v>1158677.2</v>
      </c>
      <c r="N34" s="11">
        <f t="shared" si="2"/>
        <v>1692252.9</v>
      </c>
      <c r="O34" s="11">
        <f t="shared" si="3"/>
        <v>65322.700000000004</v>
      </c>
      <c r="P34" s="11">
        <f t="shared" si="3"/>
        <v>401345.30000000005</v>
      </c>
      <c r="Q34" s="11">
        <f t="shared" si="3"/>
        <v>233651.7</v>
      </c>
      <c r="R34" s="11">
        <f t="shared" si="3"/>
        <v>991933.2</v>
      </c>
    </row>
    <row r="35" spans="1:18" s="6" customFormat="1" ht="56.25" customHeight="1">
      <c r="A35" s="5"/>
    </row>
    <row r="36" spans="1:18" s="8" customFormat="1" ht="18.75" customHeight="1">
      <c r="A36" s="7"/>
      <c r="B36" s="27"/>
      <c r="C36" s="27"/>
      <c r="I36" s="28"/>
      <c r="J36" s="28"/>
    </row>
    <row r="37" spans="1:18" s="8" customFormat="1" ht="21.75" customHeight="1">
      <c r="A37" s="7"/>
      <c r="B37" s="27"/>
      <c r="C37" s="27"/>
      <c r="F37" s="26"/>
      <c r="G37" s="26"/>
      <c r="H37" s="26"/>
      <c r="I37" s="26"/>
      <c r="J37" s="26"/>
    </row>
    <row r="38" spans="1:18" s="6" customFormat="1">
      <c r="A38" s="5"/>
    </row>
    <row r="39" spans="1:18" s="6" customFormat="1">
      <c r="A39" s="5"/>
      <c r="B39" s="9"/>
    </row>
    <row r="40" spans="1:18" s="6" customFormat="1">
      <c r="A40" s="5"/>
      <c r="B40" s="9"/>
    </row>
    <row r="41" spans="1:18" s="6" customFormat="1">
      <c r="A41" s="5"/>
    </row>
    <row r="42" spans="1:18" s="6" customFormat="1">
      <c r="A42" s="5"/>
    </row>
    <row r="43" spans="1:18" s="6" customFormat="1">
      <c r="A43" s="5"/>
    </row>
    <row r="44" spans="1:18" s="6" customFormat="1">
      <c r="A44" s="5"/>
    </row>
    <row r="45" spans="1:18" s="6" customFormat="1">
      <c r="A45" s="5"/>
    </row>
    <row r="46" spans="1:18" s="6" customFormat="1">
      <c r="A46" s="5"/>
    </row>
    <row r="47" spans="1:18" s="6" customFormat="1">
      <c r="A47" s="5"/>
    </row>
    <row r="48" spans="1:18" s="6" customFormat="1">
      <c r="A48" s="5"/>
    </row>
    <row r="49" spans="1:18" s="6" customFormat="1">
      <c r="A49" s="5"/>
    </row>
    <row r="50" spans="1:18" s="6" customFormat="1" ht="15.75">
      <c r="A50" s="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</sheetData>
  <mergeCells count="20">
    <mergeCell ref="O1:R1"/>
    <mergeCell ref="A2:A5"/>
    <mergeCell ref="O4:R4"/>
    <mergeCell ref="N3:R3"/>
    <mergeCell ref="B1:N1"/>
    <mergeCell ref="N4:N5"/>
    <mergeCell ref="E4:H4"/>
    <mergeCell ref="D3:H3"/>
    <mergeCell ref="I3:M3"/>
    <mergeCell ref="J4:M4"/>
    <mergeCell ref="B50:R50"/>
    <mergeCell ref="D2:R2"/>
    <mergeCell ref="I4:I5"/>
    <mergeCell ref="B2:B5"/>
    <mergeCell ref="C2:C5"/>
    <mergeCell ref="D4:D5"/>
    <mergeCell ref="F37:J37"/>
    <mergeCell ref="B36:C36"/>
    <mergeCell ref="B37:C37"/>
    <mergeCell ref="I36:J36"/>
  </mergeCells>
  <phoneticPr fontId="2" type="noConversion"/>
  <pageMargins left="0.24" right="0" top="0.7" bottom="0" header="0.51181102362204722" footer="0.51181102362204722"/>
  <pageSetup paperSize="9" scale="68" orientation="landscape" r:id="rId1"/>
  <headerFooter alignWithMargins="0"/>
  <rowBreaks count="2" manualBreakCount="2">
    <brk id="22" max="17" man="1"/>
    <brk id="3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ДЦП</vt:lpstr>
      <vt:lpstr>Лист3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Сергей Багдасарович</cp:lastModifiedBy>
  <cp:lastPrinted>2013-07-23T06:18:02Z</cp:lastPrinted>
  <dcterms:created xsi:type="dcterms:W3CDTF">2010-04-21T13:25:11Z</dcterms:created>
  <dcterms:modified xsi:type="dcterms:W3CDTF">2014-01-20T15:30:40Z</dcterms:modified>
</cp:coreProperties>
</file>