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ДЦП!$A$1:$S$26</definedName>
  </definedNames>
  <calcPr calcId="124519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E26"/>
  <c r="F26"/>
  <c r="G26"/>
  <c r="H26"/>
  <c r="J26"/>
  <c r="K26"/>
  <c r="L26"/>
  <c r="M26"/>
  <c r="O26"/>
  <c r="P26"/>
  <c r="P6" s="1"/>
  <c r="Q26"/>
  <c r="R26"/>
  <c r="R6" s="1"/>
  <c r="Q6" l="1"/>
  <c r="O6"/>
  <c r="N26"/>
  <c r="I26"/>
  <c r="D26"/>
  <c r="N6" l="1"/>
</calcChain>
</file>

<file path=xl/sharedStrings.xml><?xml version="1.0" encoding="utf-8"?>
<sst xmlns="http://schemas.openxmlformats.org/spreadsheetml/2006/main" count="83" uniqueCount="71">
  <si>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</si>
  <si>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</si>
  <si>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</si>
  <si>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</si>
  <si>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</si>
  <si>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</si>
  <si>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</si>
  <si>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</si>
  <si>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</si>
  <si>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</si>
  <si>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</si>
  <si>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</si>
  <si>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</si>
  <si>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</si>
  <si>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</si>
  <si>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</si>
  <si>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</si>
  <si>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</si>
  <si>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</si>
  <si>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</si>
  <si>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</si>
  <si>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</si>
  <si>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</si>
  <si>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</si>
  <si>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</si>
  <si>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</si>
  <si>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</si>
  <si>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</si>
  <si>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</si>
  <si>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</si>
  <si>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</si>
  <si>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</si>
  <si>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</si>
  <si>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</si>
  <si>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</si>
  <si>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</si>
  <si>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</si>
  <si>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</si>
  <si>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</si>
  <si>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</si>
  <si>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</si>
  <si>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</si>
  <si>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</si>
  <si>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</si>
  <si>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</si>
  <si>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</si>
  <si>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</si>
  <si>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</si>
  <si>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</si>
  <si>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</si>
  <si>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</si>
  <si>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</si>
  <si>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</si>
  <si>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</si>
  <si>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</si>
  <si>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</si>
  <si>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</si>
  <si>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</si>
  <si>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</si>
  <si>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</si>
  <si>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</si>
  <si>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</si>
  <si>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</si>
  <si>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</si>
  <si>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Предусмотрено Программой на 2016 год*</t>
  </si>
  <si>
    <t>% финансирования по бюджетам</t>
  </si>
  <si>
    <t>Причины              неосвоения средств федерального, областного бюджетов</t>
  </si>
  <si>
    <t>Экономия по заработной плате, в связи с тем что специалист был принят на работу позже запланированного срока</t>
  </si>
  <si>
    <t xml:space="preserve">Прогнозный план по федеральным средствам по факту составил немного меньше. Объем поступивших федеральных средств освоен в полном объеме. Компенсация родительской платы начислена по факту посещения детей МБДОУ, сумма 67,9тыс . Руб.(обл. бюджет). Так же несвоевременно был представлен пакет документов на оформление опеки. </t>
  </si>
  <si>
    <t>Стоимость земельного участка расчитана исходя из сделанной переоценки стоимости земли.</t>
  </si>
  <si>
    <t>Отчет о реализации муниципальных программ Мясниковского района 
на 01.01.2017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</si>
</sst>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topLeftCell="C1" zoomScaleNormal="120" workbookViewId="0">
      <pane ySplit="5" topLeftCell="A6" activePane="bottomLeft" state="frozen"/>
      <selection pane="bottomLeft" activeCell="L25" sqref="L25"/>
    </sheetView>
  </sheetViews>
  <sheetFormatPr defaultRowHeight="12.75"/>
  <cols>
    <col min="1" max="1" width="4" style="4" customWidth="1"/>
    <col min="2" max="2" width="26.28515625" style="3" customWidth="1"/>
    <col min="3" max="3" width="23.85546875" style="3" customWidth="1"/>
    <col min="4" max="4" width="10.7109375" style="3" customWidth="1"/>
    <col min="5" max="5" width="9.28515625" style="3" bestFit="1" customWidth="1"/>
    <col min="6" max="6" width="10.7109375" style="3" customWidth="1"/>
    <col min="7" max="7" width="11" style="3" customWidth="1"/>
    <col min="8" max="8" width="11.140625" style="3" customWidth="1"/>
    <col min="9" max="9" width="10.5703125" style="3" customWidth="1"/>
    <col min="10" max="10" width="9.28515625" style="3" bestFit="1" customWidth="1"/>
    <col min="11" max="11" width="10" style="3" customWidth="1"/>
    <col min="12" max="13" width="9.7109375" style="3" bestFit="1" customWidth="1"/>
    <col min="14" max="14" width="10.5703125" style="3" customWidth="1"/>
    <col min="15" max="15" width="9" style="3" customWidth="1"/>
    <col min="16" max="16" width="9.5703125" style="3" customWidth="1"/>
    <col min="17" max="17" width="9.7109375" style="3" customWidth="1"/>
    <col min="18" max="18" width="9.42578125" style="3" customWidth="1"/>
    <col min="19" max="19" width="31" style="3" customWidth="1"/>
    <col min="20" max="16384" width="9.140625" style="3"/>
  </cols>
  <sheetData>
    <row r="1" spans="1:19" ht="37.5" customHeight="1">
      <c r="B1" s="34" t="s">
        <v>70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9" t="s">
        <v>0</v>
      </c>
      <c r="P1" s="29"/>
      <c r="Q1" s="29"/>
      <c r="R1" s="29"/>
    </row>
    <row r="2" spans="1:19" ht="12.75" customHeight="1">
      <c r="A2" s="30" t="s">
        <v>1</v>
      </c>
      <c r="B2" s="30" t="s">
        <v>23</v>
      </c>
      <c r="C2" s="30" t="s">
        <v>24</v>
      </c>
      <c r="D2" s="38" t="s">
        <v>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30" t="s">
        <v>66</v>
      </c>
    </row>
    <row r="3" spans="1:19" ht="30.75" customHeight="1">
      <c r="A3" s="31"/>
      <c r="B3" s="42"/>
      <c r="C3" s="42"/>
      <c r="D3" s="38" t="s">
        <v>8</v>
      </c>
      <c r="E3" s="39"/>
      <c r="F3" s="39"/>
      <c r="G3" s="39"/>
      <c r="H3" s="40"/>
      <c r="I3" s="38" t="s">
        <v>64</v>
      </c>
      <c r="J3" s="39"/>
      <c r="K3" s="39"/>
      <c r="L3" s="39"/>
      <c r="M3" s="40"/>
      <c r="N3" s="33" t="s">
        <v>25</v>
      </c>
      <c r="O3" s="33"/>
      <c r="P3" s="33"/>
      <c r="Q3" s="33"/>
      <c r="R3" s="33"/>
      <c r="S3" s="31"/>
    </row>
    <row r="4" spans="1:19">
      <c r="A4" s="31"/>
      <c r="B4" s="42"/>
      <c r="C4" s="42"/>
      <c r="D4" s="30" t="s">
        <v>3</v>
      </c>
      <c r="E4" s="35" t="s">
        <v>4</v>
      </c>
      <c r="F4" s="36"/>
      <c r="G4" s="36"/>
      <c r="H4" s="37"/>
      <c r="I4" s="30" t="s">
        <v>3</v>
      </c>
      <c r="J4" s="35" t="s">
        <v>4</v>
      </c>
      <c r="K4" s="36"/>
      <c r="L4" s="36"/>
      <c r="M4" s="37"/>
      <c r="N4" s="33" t="s">
        <v>3</v>
      </c>
      <c r="O4" s="33" t="s">
        <v>4</v>
      </c>
      <c r="P4" s="33"/>
      <c r="Q4" s="33"/>
      <c r="R4" s="33"/>
      <c r="S4" s="31"/>
    </row>
    <row r="5" spans="1:19" ht="38.25">
      <c r="A5" s="32"/>
      <c r="B5" s="43"/>
      <c r="C5" s="43"/>
      <c r="D5" s="32"/>
      <c r="E5" s="10" t="s">
        <v>5</v>
      </c>
      <c r="F5" s="10" t="s">
        <v>6</v>
      </c>
      <c r="G5" s="10" t="s">
        <v>7</v>
      </c>
      <c r="H5" s="10" t="s">
        <v>9</v>
      </c>
      <c r="I5" s="32"/>
      <c r="J5" s="10" t="s">
        <v>5</v>
      </c>
      <c r="K5" s="10" t="s">
        <v>6</v>
      </c>
      <c r="L5" s="10" t="s">
        <v>7</v>
      </c>
      <c r="M5" s="10" t="s">
        <v>9</v>
      </c>
      <c r="N5" s="33"/>
      <c r="O5" s="10" t="s">
        <v>5</v>
      </c>
      <c r="P5" s="10" t="s">
        <v>6</v>
      </c>
      <c r="Q5" s="10" t="s">
        <v>7</v>
      </c>
      <c r="R5" s="10" t="s">
        <v>9</v>
      </c>
      <c r="S5" s="32"/>
    </row>
    <row r="6" spans="1:19" ht="25.5" customHeight="1">
      <c r="A6" s="25"/>
      <c r="B6" s="26"/>
      <c r="C6" s="38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40"/>
      <c r="N6" s="27">
        <f>N26*100/I26</f>
        <v>102.05035673438904</v>
      </c>
      <c r="O6" s="27">
        <f>O26*100/J26</f>
        <v>99.035033312497021</v>
      </c>
      <c r="P6" s="27">
        <f t="shared" ref="P6:R6" si="0">P26*100/K26</f>
        <v>99.588832579473888</v>
      </c>
      <c r="Q6" s="27">
        <f t="shared" si="0"/>
        <v>99.083700161020531</v>
      </c>
      <c r="R6" s="27">
        <f t="shared" si="0"/>
        <v>107.41311949172173</v>
      </c>
      <c r="S6" s="1"/>
    </row>
    <row r="7" spans="1:19" ht="25.5">
      <c r="A7" s="10" t="s">
        <v>11</v>
      </c>
      <c r="B7" s="13" t="s">
        <v>26</v>
      </c>
      <c r="C7" s="1" t="s">
        <v>27</v>
      </c>
      <c r="D7" s="2">
        <f>E7+F7+G7+H7</f>
        <v>1336263.6000000001</v>
      </c>
      <c r="E7" s="2"/>
      <c r="F7" s="2">
        <v>6289.7</v>
      </c>
      <c r="G7" s="2">
        <v>15808.6</v>
      </c>
      <c r="H7" s="2">
        <v>1314165.3</v>
      </c>
      <c r="I7" s="2">
        <f>J7+K7+L7+M7</f>
        <v>220554.6</v>
      </c>
      <c r="J7" s="2"/>
      <c r="K7" s="2">
        <v>6289.7</v>
      </c>
      <c r="L7" s="19">
        <v>8708.7999999999993</v>
      </c>
      <c r="M7" s="19">
        <v>205556.1</v>
      </c>
      <c r="N7" s="19">
        <f>O7+P7+Q7+R7</f>
        <v>212540.4</v>
      </c>
      <c r="O7" s="19"/>
      <c r="P7" s="19">
        <v>6289.6</v>
      </c>
      <c r="Q7" s="19">
        <v>8666.2999999999993</v>
      </c>
      <c r="R7" s="19">
        <v>197584.5</v>
      </c>
      <c r="S7" s="1"/>
    </row>
    <row r="8" spans="1:19" ht="51">
      <c r="A8" s="10" t="s">
        <v>12</v>
      </c>
      <c r="B8" s="14" t="s">
        <v>28</v>
      </c>
      <c r="C8" s="1" t="s">
        <v>29</v>
      </c>
      <c r="D8" s="2">
        <f t="shared" ref="D8:D25" si="1">E8+F8+G8+H8</f>
        <v>1893196.0000000002</v>
      </c>
      <c r="E8" s="2">
        <v>62298.6</v>
      </c>
      <c r="F8" s="2">
        <v>1204390.6000000001</v>
      </c>
      <c r="G8" s="2">
        <v>537118.69999999995</v>
      </c>
      <c r="H8" s="2">
        <v>89388.1</v>
      </c>
      <c r="I8" s="2">
        <f t="shared" ref="I8:I25" si="2">J8+K8+L8+M8</f>
        <v>494540.80000000005</v>
      </c>
      <c r="J8" s="2"/>
      <c r="K8" s="2">
        <v>312700.40000000002</v>
      </c>
      <c r="L8" s="19">
        <v>154101.5</v>
      </c>
      <c r="M8" s="19">
        <v>27738.9</v>
      </c>
      <c r="N8" s="19">
        <f t="shared" ref="N8:N25" si="3">O8+P8+Q8+R8</f>
        <v>495386.6</v>
      </c>
      <c r="O8" s="19"/>
      <c r="P8" s="28">
        <v>312602.09999999998</v>
      </c>
      <c r="Q8" s="28">
        <v>153996.70000000001</v>
      </c>
      <c r="R8" s="19">
        <v>28787.8</v>
      </c>
      <c r="S8" s="1" t="s">
        <v>67</v>
      </c>
    </row>
    <row r="9" spans="1:19" ht="25.5">
      <c r="A9" s="10" t="s">
        <v>13</v>
      </c>
      <c r="B9" s="5" t="s">
        <v>30</v>
      </c>
      <c r="C9" s="1" t="s">
        <v>31</v>
      </c>
      <c r="D9" s="2">
        <f t="shared" si="1"/>
        <v>4000.4</v>
      </c>
      <c r="E9" s="2"/>
      <c r="F9" s="2">
        <v>1298.4000000000001</v>
      </c>
      <c r="G9" s="2">
        <v>2702</v>
      </c>
      <c r="H9" s="2"/>
      <c r="I9" s="2">
        <f t="shared" si="2"/>
        <v>628.9</v>
      </c>
      <c r="J9" s="2"/>
      <c r="K9" s="2">
        <v>152</v>
      </c>
      <c r="L9" s="2">
        <v>476.9</v>
      </c>
      <c r="M9" s="2"/>
      <c r="N9" s="2">
        <f t="shared" si="3"/>
        <v>628.9</v>
      </c>
      <c r="O9" s="2"/>
      <c r="P9" s="2">
        <v>152</v>
      </c>
      <c r="Q9" s="2">
        <v>476.9</v>
      </c>
      <c r="R9" s="2"/>
      <c r="S9" s="1"/>
    </row>
    <row r="10" spans="1:19" ht="150" customHeight="1">
      <c r="A10" s="10" t="s">
        <v>14</v>
      </c>
      <c r="B10" s="5" t="s">
        <v>32</v>
      </c>
      <c r="C10" s="1" t="s">
        <v>33</v>
      </c>
      <c r="D10" s="2">
        <f t="shared" si="1"/>
        <v>893576.9</v>
      </c>
      <c r="E10" s="2">
        <v>248002.3</v>
      </c>
      <c r="F10" s="2">
        <v>632557.5</v>
      </c>
      <c r="G10" s="2">
        <v>13017.1</v>
      </c>
      <c r="H10" s="2"/>
      <c r="I10" s="2">
        <f t="shared" si="2"/>
        <v>260493.60000000003</v>
      </c>
      <c r="J10" s="2">
        <v>79136.3</v>
      </c>
      <c r="K10" s="2">
        <v>179286.6</v>
      </c>
      <c r="L10" s="2">
        <v>2070.6999999999998</v>
      </c>
      <c r="M10" s="2"/>
      <c r="N10" s="2">
        <f t="shared" si="3"/>
        <v>258024.7</v>
      </c>
      <c r="O10" s="15">
        <v>78880.600000000006</v>
      </c>
      <c r="P10" s="2">
        <v>177186.7</v>
      </c>
      <c r="Q10" s="2">
        <v>1957.4</v>
      </c>
      <c r="R10" s="2"/>
      <c r="S10" s="1" t="s">
        <v>68</v>
      </c>
    </row>
    <row r="11" spans="1:19" ht="78" customHeight="1">
      <c r="A11" s="10" t="s">
        <v>15</v>
      </c>
      <c r="B11" s="1" t="s">
        <v>34</v>
      </c>
      <c r="C11" s="1" t="s">
        <v>35</v>
      </c>
      <c r="D11" s="2">
        <f t="shared" si="1"/>
        <v>8809.2000000000007</v>
      </c>
      <c r="E11" s="2">
        <v>6181.5</v>
      </c>
      <c r="F11" s="2">
        <v>1937.5</v>
      </c>
      <c r="G11" s="2">
        <v>690.2</v>
      </c>
      <c r="H11" s="2"/>
      <c r="I11" s="2">
        <f t="shared" si="2"/>
        <v>529.5</v>
      </c>
      <c r="J11" s="2">
        <v>38.200000000000003</v>
      </c>
      <c r="K11" s="2"/>
      <c r="L11" s="2">
        <v>491.3</v>
      </c>
      <c r="M11" s="2"/>
      <c r="N11" s="2">
        <f t="shared" si="3"/>
        <v>467.1</v>
      </c>
      <c r="O11" s="2">
        <v>30.6</v>
      </c>
      <c r="P11" s="2"/>
      <c r="Q11" s="2">
        <v>436.5</v>
      </c>
      <c r="R11" s="2"/>
      <c r="S11" s="1"/>
    </row>
    <row r="12" spans="1:19" ht="95.25" customHeight="1">
      <c r="A12" s="10" t="s">
        <v>16</v>
      </c>
      <c r="B12" s="1" t="s">
        <v>36</v>
      </c>
      <c r="C12" s="1" t="s">
        <v>37</v>
      </c>
      <c r="D12" s="2">
        <f t="shared" si="1"/>
        <v>76545.999999999985</v>
      </c>
      <c r="E12" s="2">
        <v>2981.2</v>
      </c>
      <c r="F12" s="2">
        <v>66415.899999999994</v>
      </c>
      <c r="G12" s="2">
        <v>7148.9</v>
      </c>
      <c r="H12" s="2"/>
      <c r="I12" s="2">
        <f t="shared" si="2"/>
        <v>4950.2</v>
      </c>
      <c r="J12" s="2"/>
      <c r="K12" s="2">
        <v>4686.3999999999996</v>
      </c>
      <c r="L12" s="2">
        <v>263.8</v>
      </c>
      <c r="M12" s="2"/>
      <c r="N12" s="2">
        <f t="shared" si="3"/>
        <v>4950.2</v>
      </c>
      <c r="O12" s="2"/>
      <c r="P12" s="2">
        <v>4686.3999999999996</v>
      </c>
      <c r="Q12" s="2">
        <v>263.8</v>
      </c>
      <c r="R12" s="15"/>
      <c r="S12" s="1"/>
    </row>
    <row r="13" spans="1:19" s="24" customFormat="1" ht="51">
      <c r="A13" s="20" t="s">
        <v>17</v>
      </c>
      <c r="B13" s="21" t="s">
        <v>38</v>
      </c>
      <c r="C13" s="22" t="s">
        <v>39</v>
      </c>
      <c r="D13" s="19">
        <f t="shared" si="1"/>
        <v>103820.1</v>
      </c>
      <c r="E13" s="19"/>
      <c r="F13" s="19">
        <v>91955.1</v>
      </c>
      <c r="G13" s="19">
        <v>11865</v>
      </c>
      <c r="H13" s="19"/>
      <c r="I13" s="19">
        <f t="shared" si="2"/>
        <v>184.1</v>
      </c>
      <c r="J13" s="19"/>
      <c r="K13" s="19"/>
      <c r="L13" s="19">
        <v>184.1</v>
      </c>
      <c r="M13" s="19"/>
      <c r="N13" s="19">
        <f t="shared" si="3"/>
        <v>176.4</v>
      </c>
      <c r="O13" s="23"/>
      <c r="P13" s="23"/>
      <c r="Q13" s="23">
        <v>176.4</v>
      </c>
      <c r="R13" s="23"/>
      <c r="S13" s="1"/>
    </row>
    <row r="14" spans="1:19" ht="38.25">
      <c r="A14" s="10" t="s">
        <v>18</v>
      </c>
      <c r="B14" s="5" t="s">
        <v>40</v>
      </c>
      <c r="C14" s="1" t="s">
        <v>41</v>
      </c>
      <c r="D14" s="2">
        <f t="shared" si="1"/>
        <v>6166.4</v>
      </c>
      <c r="E14" s="2"/>
      <c r="F14" s="2"/>
      <c r="G14" s="2">
        <v>6166.4</v>
      </c>
      <c r="H14" s="6"/>
      <c r="I14" s="2">
        <f t="shared" si="2"/>
        <v>884.8</v>
      </c>
      <c r="J14" s="2"/>
      <c r="K14" s="2"/>
      <c r="L14" s="2">
        <v>884.8</v>
      </c>
      <c r="M14" s="2"/>
      <c r="N14" s="2">
        <f t="shared" si="3"/>
        <v>882</v>
      </c>
      <c r="O14" s="15"/>
      <c r="P14" s="15"/>
      <c r="Q14" s="15">
        <v>882</v>
      </c>
      <c r="R14" s="2"/>
      <c r="S14" s="22"/>
    </row>
    <row r="15" spans="1:19" ht="76.5">
      <c r="A15" s="10" t="s">
        <v>19</v>
      </c>
      <c r="B15" s="5" t="s">
        <v>42</v>
      </c>
      <c r="C15" s="1" t="s">
        <v>43</v>
      </c>
      <c r="D15" s="2">
        <f t="shared" si="1"/>
        <v>56129.9</v>
      </c>
      <c r="E15" s="2"/>
      <c r="F15" s="2">
        <v>50000</v>
      </c>
      <c r="G15" s="2">
        <v>6129.9</v>
      </c>
      <c r="H15" s="2"/>
      <c r="I15" s="2">
        <f t="shared" si="2"/>
        <v>1673.4</v>
      </c>
      <c r="J15" s="2"/>
      <c r="K15" s="2"/>
      <c r="L15" s="2">
        <v>1673.4</v>
      </c>
      <c r="M15" s="2"/>
      <c r="N15" s="2">
        <f t="shared" si="3"/>
        <v>1450</v>
      </c>
      <c r="O15" s="2"/>
      <c r="P15" s="2"/>
      <c r="Q15" s="2">
        <v>1450</v>
      </c>
      <c r="R15" s="2"/>
      <c r="S15" s="1"/>
    </row>
    <row r="16" spans="1:19" ht="25.5">
      <c r="A16" s="10">
        <v>10</v>
      </c>
      <c r="B16" s="1" t="s">
        <v>44</v>
      </c>
      <c r="C16" s="1" t="s">
        <v>45</v>
      </c>
      <c r="D16" s="2">
        <f t="shared" si="1"/>
        <v>297890</v>
      </c>
      <c r="E16" s="2">
        <v>246.8</v>
      </c>
      <c r="F16" s="2">
        <v>14557.2</v>
      </c>
      <c r="G16" s="2">
        <v>283086</v>
      </c>
      <c r="H16" s="2"/>
      <c r="I16" s="2">
        <f t="shared" si="2"/>
        <v>56004.7</v>
      </c>
      <c r="J16" s="2">
        <v>12.7</v>
      </c>
      <c r="K16" s="2">
        <v>10577.8</v>
      </c>
      <c r="L16" s="2">
        <v>45414.2</v>
      </c>
      <c r="M16" s="2"/>
      <c r="N16" s="2">
        <f t="shared" si="3"/>
        <v>55731</v>
      </c>
      <c r="O16" s="15">
        <v>12.7</v>
      </c>
      <c r="P16" s="15">
        <v>10577.8</v>
      </c>
      <c r="Q16" s="15">
        <v>45140.5</v>
      </c>
      <c r="R16" s="15"/>
      <c r="S16" s="1"/>
    </row>
    <row r="17" spans="1:19" ht="38.25">
      <c r="A17" s="10" t="s">
        <v>20</v>
      </c>
      <c r="B17" s="1" t="s">
        <v>46</v>
      </c>
      <c r="C17" s="1" t="s">
        <v>47</v>
      </c>
      <c r="D17" s="2">
        <f t="shared" si="1"/>
        <v>17714.8</v>
      </c>
      <c r="E17" s="2"/>
      <c r="F17" s="16">
        <v>13548.5</v>
      </c>
      <c r="G17" s="17">
        <v>4166.3</v>
      </c>
      <c r="H17" s="2"/>
      <c r="I17" s="2">
        <f t="shared" si="2"/>
        <v>724.1</v>
      </c>
      <c r="J17" s="2"/>
      <c r="K17" s="2"/>
      <c r="L17" s="2">
        <v>724.1</v>
      </c>
      <c r="M17" s="2"/>
      <c r="N17" s="2">
        <f t="shared" si="3"/>
        <v>723.5</v>
      </c>
      <c r="O17" s="2"/>
      <c r="P17" s="2"/>
      <c r="Q17" s="2">
        <v>723.5</v>
      </c>
      <c r="R17" s="2"/>
      <c r="S17" s="1"/>
    </row>
    <row r="18" spans="1:19" ht="25.5">
      <c r="A18" s="10" t="s">
        <v>21</v>
      </c>
      <c r="B18" s="1" t="s">
        <v>48</v>
      </c>
      <c r="C18" s="1" t="s">
        <v>49</v>
      </c>
      <c r="D18" s="2">
        <f t="shared" si="1"/>
        <v>10937.3</v>
      </c>
      <c r="E18" s="2"/>
      <c r="F18" s="2"/>
      <c r="G18" s="2">
        <v>10937.3</v>
      </c>
      <c r="H18" s="2"/>
      <c r="I18" s="2">
        <f t="shared" si="2"/>
        <v>1161.5</v>
      </c>
      <c r="J18" s="2"/>
      <c r="K18" s="2"/>
      <c r="L18" s="2">
        <v>1161.5</v>
      </c>
      <c r="M18" s="2"/>
      <c r="N18" s="2">
        <f t="shared" si="3"/>
        <v>1103.0999999999999</v>
      </c>
      <c r="O18" s="2"/>
      <c r="P18" s="2"/>
      <c r="Q18" s="2">
        <v>1103.0999999999999</v>
      </c>
      <c r="R18" s="2"/>
      <c r="S18" s="1"/>
    </row>
    <row r="19" spans="1:19" ht="25.5">
      <c r="A19" s="10">
        <v>13</v>
      </c>
      <c r="B19" s="5" t="s">
        <v>50</v>
      </c>
      <c r="C19" s="1" t="s">
        <v>51</v>
      </c>
      <c r="D19" s="2">
        <f t="shared" si="1"/>
        <v>2707931.3</v>
      </c>
      <c r="E19" s="2">
        <v>13104.8</v>
      </c>
      <c r="F19" s="2">
        <v>3325</v>
      </c>
      <c r="G19" s="2">
        <v>17031.5</v>
      </c>
      <c r="H19" s="2">
        <v>2674470</v>
      </c>
      <c r="I19" s="2">
        <f t="shared" si="2"/>
        <v>226180</v>
      </c>
      <c r="J19" s="2">
        <v>4102.7</v>
      </c>
      <c r="K19" s="2">
        <v>897.3</v>
      </c>
      <c r="L19" s="2">
        <v>1180</v>
      </c>
      <c r="M19" s="19">
        <v>220000</v>
      </c>
      <c r="N19" s="19">
        <f t="shared" si="3"/>
        <v>266706</v>
      </c>
      <c r="O19" s="19">
        <v>4102.7</v>
      </c>
      <c r="P19" s="19">
        <v>897.3</v>
      </c>
      <c r="Q19" s="19">
        <v>1180</v>
      </c>
      <c r="R19" s="19">
        <v>260526</v>
      </c>
      <c r="S19" s="1"/>
    </row>
    <row r="20" spans="1:19" ht="25.5">
      <c r="A20" s="10">
        <v>14</v>
      </c>
      <c r="B20" s="5" t="s">
        <v>52</v>
      </c>
      <c r="C20" s="1" t="s">
        <v>53</v>
      </c>
      <c r="D20" s="2">
        <f t="shared" si="1"/>
        <v>55061.9</v>
      </c>
      <c r="E20" s="2">
        <v>726.8</v>
      </c>
      <c r="F20" s="2">
        <v>686.3</v>
      </c>
      <c r="G20" s="2">
        <v>53648.800000000003</v>
      </c>
      <c r="H20" s="2"/>
      <c r="I20" s="2">
        <f t="shared" si="2"/>
        <v>11778.1</v>
      </c>
      <c r="J20" s="2"/>
      <c r="K20" s="2">
        <v>110.9</v>
      </c>
      <c r="L20" s="2">
        <v>11667.2</v>
      </c>
      <c r="M20" s="2"/>
      <c r="N20" s="2">
        <f t="shared" si="3"/>
        <v>11654.6</v>
      </c>
      <c r="O20" s="18"/>
      <c r="P20" s="18">
        <v>89.9</v>
      </c>
      <c r="Q20" s="18">
        <v>11564.7</v>
      </c>
      <c r="R20" s="18"/>
      <c r="S20" s="1"/>
    </row>
    <row r="21" spans="1:19" ht="38.25">
      <c r="A21" s="10" t="s">
        <v>22</v>
      </c>
      <c r="B21" s="5" t="s">
        <v>54</v>
      </c>
      <c r="C21" s="1" t="s">
        <v>55</v>
      </c>
      <c r="D21" s="2">
        <f t="shared" si="1"/>
        <v>247805.90000000002</v>
      </c>
      <c r="E21" s="2">
        <v>137989.5</v>
      </c>
      <c r="F21" s="2">
        <v>75476.600000000006</v>
      </c>
      <c r="G21" s="2">
        <v>34339.800000000003</v>
      </c>
      <c r="H21" s="2"/>
      <c r="I21" s="2">
        <f t="shared" si="2"/>
        <v>27416.9</v>
      </c>
      <c r="J21" s="2">
        <v>21632.2</v>
      </c>
      <c r="K21" s="2">
        <v>3597.8</v>
      </c>
      <c r="L21" s="2">
        <v>2186.9</v>
      </c>
      <c r="M21" s="2"/>
      <c r="N21" s="2">
        <f t="shared" si="3"/>
        <v>26481.1</v>
      </c>
      <c r="O21" s="18">
        <v>21602.2</v>
      </c>
      <c r="P21" s="18">
        <v>3597.8</v>
      </c>
      <c r="Q21" s="18">
        <v>1281.0999999999999</v>
      </c>
      <c r="R21" s="18"/>
      <c r="S21" s="1" t="s">
        <v>69</v>
      </c>
    </row>
    <row r="22" spans="1:19" ht="63.75">
      <c r="A22" s="10">
        <v>16</v>
      </c>
      <c r="B22" s="5" t="s">
        <v>56</v>
      </c>
      <c r="C22" s="1" t="s">
        <v>57</v>
      </c>
      <c r="D22" s="2">
        <f t="shared" si="1"/>
        <v>61708.6</v>
      </c>
      <c r="E22" s="2">
        <v>36603.4</v>
      </c>
      <c r="F22" s="2">
        <v>22784.799999999999</v>
      </c>
      <c r="G22" s="2">
        <v>2320.4</v>
      </c>
      <c r="H22" s="2"/>
      <c r="I22" s="2">
        <f t="shared" si="2"/>
        <v>21859.3</v>
      </c>
      <c r="J22" s="2">
        <v>18740.2</v>
      </c>
      <c r="K22" s="2">
        <v>2905.1</v>
      </c>
      <c r="L22" s="2">
        <v>214</v>
      </c>
      <c r="M22" s="2"/>
      <c r="N22" s="2">
        <f t="shared" si="3"/>
        <v>20954.2</v>
      </c>
      <c r="O22" s="2">
        <v>17840.2</v>
      </c>
      <c r="P22" s="2">
        <v>2905.1</v>
      </c>
      <c r="Q22" s="2">
        <v>208.9</v>
      </c>
      <c r="R22" s="2"/>
      <c r="S22" s="1"/>
    </row>
    <row r="23" spans="1:19" ht="25.5">
      <c r="A23" s="10">
        <v>17</v>
      </c>
      <c r="B23" s="5" t="s">
        <v>58</v>
      </c>
      <c r="C23" s="1" t="s">
        <v>59</v>
      </c>
      <c r="D23" s="2">
        <f t="shared" si="1"/>
        <v>1204.5999999999999</v>
      </c>
      <c r="E23" s="2">
        <v>250</v>
      </c>
      <c r="F23" s="2"/>
      <c r="G23" s="2">
        <v>954.6</v>
      </c>
      <c r="H23" s="2"/>
      <c r="I23" s="2">
        <f t="shared" si="2"/>
        <v>705</v>
      </c>
      <c r="J23" s="2"/>
      <c r="K23" s="2"/>
      <c r="L23" s="2">
        <v>705</v>
      </c>
      <c r="M23" s="2"/>
      <c r="N23" s="2">
        <f t="shared" si="3"/>
        <v>696.6</v>
      </c>
      <c r="O23" s="15"/>
      <c r="P23" s="15"/>
      <c r="Q23" s="15">
        <v>696.6</v>
      </c>
      <c r="R23" s="2"/>
      <c r="S23" s="1"/>
    </row>
    <row r="24" spans="1:19" ht="25.5">
      <c r="A24" s="10">
        <v>18</v>
      </c>
      <c r="B24" s="14" t="s">
        <v>60</v>
      </c>
      <c r="C24" s="1" t="s">
        <v>61</v>
      </c>
      <c r="D24" s="2">
        <f t="shared" si="1"/>
        <v>4840</v>
      </c>
      <c r="E24" s="2"/>
      <c r="F24" s="2"/>
      <c r="G24" s="2">
        <v>4840</v>
      </c>
      <c r="H24" s="2"/>
      <c r="I24" s="2">
        <f t="shared" si="2"/>
        <v>790</v>
      </c>
      <c r="J24" s="2"/>
      <c r="K24" s="2"/>
      <c r="L24" s="2">
        <v>790</v>
      </c>
      <c r="M24" s="2"/>
      <c r="N24" s="2">
        <f t="shared" si="3"/>
        <v>765.9</v>
      </c>
      <c r="O24" s="15"/>
      <c r="P24" s="15"/>
      <c r="Q24" s="15">
        <v>765.9</v>
      </c>
      <c r="R24" s="2"/>
      <c r="S24" s="1"/>
    </row>
    <row r="25" spans="1:19" ht="76.5">
      <c r="A25" s="10">
        <v>19</v>
      </c>
      <c r="B25" s="14" t="s">
        <v>62</v>
      </c>
      <c r="C25" s="1" t="s">
        <v>63</v>
      </c>
      <c r="D25" s="2">
        <f t="shared" si="1"/>
        <v>129768.59999999999</v>
      </c>
      <c r="E25" s="2"/>
      <c r="F25" s="2">
        <v>70851.899999999994</v>
      </c>
      <c r="G25" s="2">
        <v>58916.7</v>
      </c>
      <c r="H25" s="2"/>
      <c r="I25" s="2">
        <f t="shared" si="2"/>
        <v>31522.9</v>
      </c>
      <c r="J25" s="2"/>
      <c r="K25" s="2">
        <v>18551.8</v>
      </c>
      <c r="L25" s="2">
        <v>12971.1</v>
      </c>
      <c r="M25" s="2"/>
      <c r="N25" s="2">
        <f t="shared" si="3"/>
        <v>31197.9</v>
      </c>
      <c r="O25" s="2"/>
      <c r="P25" s="2">
        <v>18551.8</v>
      </c>
      <c r="Q25" s="2">
        <v>12646.1</v>
      </c>
      <c r="R25" s="2"/>
      <c r="S25" s="1"/>
    </row>
    <row r="26" spans="1:19">
      <c r="A26" s="10"/>
      <c r="B26" s="1" t="s">
        <v>10</v>
      </c>
      <c r="C26" s="1"/>
      <c r="D26" s="2">
        <f t="shared" ref="D26:M26" si="4">SUM(D7:D25)</f>
        <v>7913371.5</v>
      </c>
      <c r="E26" s="2">
        <f t="shared" si="4"/>
        <v>508384.89999999997</v>
      </c>
      <c r="F26" s="2">
        <f t="shared" si="4"/>
        <v>2256074.9999999995</v>
      </c>
      <c r="G26" s="2">
        <f t="shared" si="4"/>
        <v>1070888.2000000002</v>
      </c>
      <c r="H26" s="2">
        <f t="shared" si="4"/>
        <v>4078023.4000000004</v>
      </c>
      <c r="I26" s="2">
        <f t="shared" si="4"/>
        <v>1362582.4000000001</v>
      </c>
      <c r="J26" s="2">
        <f t="shared" si="4"/>
        <v>123662.29999999999</v>
      </c>
      <c r="K26" s="2">
        <f t="shared" si="4"/>
        <v>539755.80000000005</v>
      </c>
      <c r="L26" s="2">
        <f t="shared" si="4"/>
        <v>245869.29999999996</v>
      </c>
      <c r="M26" s="2">
        <f t="shared" si="4"/>
        <v>453295</v>
      </c>
      <c r="N26" s="2">
        <f t="shared" ref="N26" si="5">O26+P26+Q26+R26</f>
        <v>1390520.2</v>
      </c>
      <c r="O26" s="2">
        <f>SUM(O7:O25)</f>
        <v>122469</v>
      </c>
      <c r="P26" s="2">
        <f>SUM(P7:P25)</f>
        <v>537536.5</v>
      </c>
      <c r="Q26" s="2">
        <f>SUM(Q7:Q25)</f>
        <v>243616.4</v>
      </c>
      <c r="R26" s="2">
        <f>SUM(R7:R25)</f>
        <v>486898.3</v>
      </c>
      <c r="S26" s="1"/>
    </row>
    <row r="27" spans="1:19" s="8" customFormat="1" ht="56.25" customHeight="1">
      <c r="A27" s="7"/>
      <c r="S27" s="3"/>
    </row>
    <row r="28" spans="1:19" s="12" customFormat="1" ht="18.75" customHeight="1">
      <c r="A28" s="11"/>
      <c r="B28" s="45"/>
      <c r="C28" s="45"/>
      <c r="I28" s="46"/>
      <c r="J28" s="46"/>
      <c r="S28" s="8"/>
    </row>
    <row r="29" spans="1:19" s="12" customFormat="1" ht="21.75" customHeight="1">
      <c r="A29" s="11"/>
      <c r="B29" s="45"/>
      <c r="C29" s="45"/>
      <c r="F29" s="44"/>
      <c r="G29" s="44"/>
      <c r="H29" s="44"/>
      <c r="I29" s="44"/>
      <c r="J29" s="44"/>
    </row>
    <row r="30" spans="1:19" s="8" customFormat="1" ht="18.75">
      <c r="A30" s="7"/>
      <c r="S30" s="12"/>
    </row>
    <row r="31" spans="1:19" s="8" customFormat="1">
      <c r="A31" s="7"/>
      <c r="B31" s="9"/>
    </row>
    <row r="32" spans="1:19" s="8" customFormat="1">
      <c r="A32" s="7"/>
      <c r="B32" s="9"/>
    </row>
    <row r="33" spans="1:19" s="8" customFormat="1">
      <c r="A33" s="7"/>
    </row>
    <row r="34" spans="1:19" s="8" customFormat="1">
      <c r="A34" s="7"/>
    </row>
    <row r="35" spans="1:19" s="8" customFormat="1">
      <c r="A35" s="7"/>
    </row>
    <row r="36" spans="1:19" s="8" customFormat="1">
      <c r="A36" s="7"/>
    </row>
    <row r="37" spans="1:19" s="8" customFormat="1">
      <c r="A37" s="7"/>
    </row>
    <row r="38" spans="1:19" s="8" customFormat="1">
      <c r="A38" s="7"/>
    </row>
    <row r="39" spans="1:19" s="8" customFormat="1">
      <c r="A39" s="7"/>
    </row>
    <row r="40" spans="1:19" s="8" customFormat="1">
      <c r="A40" s="7"/>
    </row>
    <row r="41" spans="1:19" s="8" customFormat="1">
      <c r="A41" s="7"/>
    </row>
    <row r="42" spans="1:19" s="8" customFormat="1" ht="15.75">
      <c r="A42" s="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9">
      <c r="S43" s="8"/>
    </row>
  </sheetData>
  <mergeCells count="22">
    <mergeCell ref="S2:S5"/>
    <mergeCell ref="B42:R42"/>
    <mergeCell ref="D2:R2"/>
    <mergeCell ref="I4:I5"/>
    <mergeCell ref="B2:B5"/>
    <mergeCell ref="C2:C5"/>
    <mergeCell ref="D4:D5"/>
    <mergeCell ref="F29:J29"/>
    <mergeCell ref="B28:C28"/>
    <mergeCell ref="B29:C29"/>
    <mergeCell ref="I28:J28"/>
    <mergeCell ref="C6:M6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1" orientation="landscape" r:id="rId1"/>
  <headerFooter alignWithMargins="0"/>
  <rowBreaks count="2" manualBreakCount="2">
    <brk id="20" max="18" man="1"/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ASUS</cp:lastModifiedBy>
  <cp:lastPrinted>2017-01-13T12:56:09Z</cp:lastPrinted>
  <dcterms:created xsi:type="dcterms:W3CDTF">2010-04-21T13:25:11Z</dcterms:created>
  <dcterms:modified xsi:type="dcterms:W3CDTF">2017-01-13T13:21:50Z</dcterms:modified>
</cp:coreProperties>
</file>