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11355" windowHeight="8700"/>
  </bookViews>
  <sheets>
    <sheet name="ДЦП" sheetId="1" r:id="rId1"/>
    <sheet name="Лист3" sheetId="3" r:id="rId2"/>
  </sheets>
  <definedNames>
    <definedName name="_GoBack" localSheetId="0">ДЦП!$S$10</definedName>
    <definedName name="_xlnm.Print_Area" localSheetId="0">ДЦП!$A$1:$S$26</definedName>
  </definedNames>
  <calcPr calcId="124519"/>
</workbook>
</file>

<file path=xl/calcChain.xml><?xml version="1.0" encoding="utf-8"?>
<calcChain xmlns="http://schemas.openxmlformats.org/spreadsheetml/2006/main">
  <c r="N8" i="1"/>
  <c r="N9"/>
  <c r="N10"/>
  <c r="N11"/>
  <c r="N12"/>
  <c r="N13"/>
  <c r="N14"/>
  <c r="N15"/>
  <c r="N16"/>
  <c r="N17"/>
  <c r="N18"/>
  <c r="N19"/>
  <c r="N20"/>
  <c r="N21"/>
  <c r="N22"/>
  <c r="N23"/>
  <c r="N24"/>
  <c r="N25"/>
  <c r="N7"/>
  <c r="I8"/>
  <c r="I9"/>
  <c r="I10"/>
  <c r="I11"/>
  <c r="I12"/>
  <c r="I13"/>
  <c r="I14"/>
  <c r="I15"/>
  <c r="I16"/>
  <c r="I17"/>
  <c r="I18"/>
  <c r="I19"/>
  <c r="I20"/>
  <c r="I21"/>
  <c r="I22"/>
  <c r="I23"/>
  <c r="I24"/>
  <c r="I25"/>
  <c r="I7"/>
  <c r="D8"/>
  <c r="D9"/>
  <c r="D10"/>
  <c r="D11"/>
  <c r="D12"/>
  <c r="D13"/>
  <c r="D14"/>
  <c r="D15"/>
  <c r="D16"/>
  <c r="D17"/>
  <c r="D18"/>
  <c r="D19"/>
  <c r="D20"/>
  <c r="D21"/>
  <c r="D22"/>
  <c r="D23"/>
  <c r="D24"/>
  <c r="D25"/>
  <c r="D7"/>
  <c r="E26"/>
  <c r="F26"/>
  <c r="G26"/>
  <c r="H26"/>
  <c r="J26"/>
  <c r="K26"/>
  <c r="L26"/>
  <c r="M26"/>
  <c r="O26"/>
  <c r="P26"/>
  <c r="Q26"/>
  <c r="R26"/>
  <c r="R6" l="1"/>
  <c r="P6"/>
  <c r="Q6"/>
  <c r="O6"/>
  <c r="N26"/>
  <c r="I26"/>
  <c r="D26"/>
  <c r="N6" l="1"/>
</calcChain>
</file>

<file path=xl/sharedStrings.xml><?xml version="1.0" encoding="utf-8"?>
<sst xmlns="http://schemas.openxmlformats.org/spreadsheetml/2006/main" count="84" uniqueCount="72">
  <si>
    <t>тыс. рублей</t>
  </si>
  <si>
    <t>№ п/п</t>
  </si>
  <si>
    <t>Объем ассигнований</t>
  </si>
  <si>
    <t>Всего</t>
  </si>
  <si>
    <t>в том числе</t>
  </si>
  <si>
    <t>Федеральный бюджет</t>
  </si>
  <si>
    <t>Областной бюджет</t>
  </si>
  <si>
    <t>Местный бюджет</t>
  </si>
  <si>
    <t>Предусмотрено Программой на весь период реализации</t>
  </si>
  <si>
    <t>Прочие источники</t>
  </si>
  <si>
    <t>Итого:</t>
  </si>
  <si>
    <t>1.</t>
  </si>
  <si>
    <t>2.</t>
  </si>
  <si>
    <t>3.</t>
  </si>
  <si>
    <t>4.</t>
  </si>
  <si>
    <t>5.</t>
  </si>
  <si>
    <t>6.</t>
  </si>
  <si>
    <t>7.</t>
  </si>
  <si>
    <t>8.</t>
  </si>
  <si>
    <t>9.</t>
  </si>
  <si>
    <t>11.</t>
  </si>
  <si>
    <t>12.</t>
  </si>
  <si>
    <t>15.</t>
  </si>
  <si>
    <t>Наименование муниципальной программы</t>
  </si>
  <si>
    <t>Реквизиты нормативно-правового акта об утверждении муниципальной программы</t>
  </si>
  <si>
    <t>Исполнено (кассовые расходы)</t>
  </si>
  <si>
    <t>Развитие здравоохранения</t>
  </si>
  <si>
    <t>Постановление от 14.10.2013г. № 1223</t>
  </si>
  <si>
    <t>Развитие образования</t>
  </si>
  <si>
    <t>Постановление от 14.10.2013г. № 1218</t>
  </si>
  <si>
    <t>Молодеж Мясниковского района</t>
  </si>
  <si>
    <t>Постановление от 14.10.2013г. № 1225</t>
  </si>
  <si>
    <t>Социальная поддержка граждан</t>
  </si>
  <si>
    <t xml:space="preserve">Постановление от 14.10.2013г. № 1219 </t>
  </si>
  <si>
    <t>Доступная среда</t>
  </si>
  <si>
    <t>Постановление от 14.10.2013г. №1213</t>
  </si>
  <si>
    <t>Обеспечение доступным и комфортным жильем населения Мясниковского района</t>
  </si>
  <si>
    <t>Постановление от 14.10.2013г. № 1227</t>
  </si>
  <si>
    <t xml:space="preserve">Обеспечение качественными жилищьно-коммунальными услугами населения Мясниковского района </t>
  </si>
  <si>
    <t>Постановление от 14.10.2013г. №1228</t>
  </si>
  <si>
    <t>Обеспечение общественного порядка и противодействие преступности</t>
  </si>
  <si>
    <t>Постановление от 14.10.2013г. № 1220</t>
  </si>
  <si>
    <t>Защита населения и терротории от чрезвычайных ситуаций, обеспечение пожарной безопасности и безопасности людей на водных объектах</t>
  </si>
  <si>
    <t>Постановление от 14.10.2013г. № 1217</t>
  </si>
  <si>
    <t xml:space="preserve">Развитие культуры </t>
  </si>
  <si>
    <t>Постановление от 14.10.2013г. № 1229</t>
  </si>
  <si>
    <t xml:space="preserve">Охрана окружающей среды и рациональное природопользование </t>
  </si>
  <si>
    <t>Постановление от 14.10.2013г. № 1224</t>
  </si>
  <si>
    <t xml:space="preserve">Развитие физической культуры и спорта </t>
  </si>
  <si>
    <t>Постановление от 14.10.2013г. № 1216</t>
  </si>
  <si>
    <t>Экономическое развитие и инновационная экономика</t>
  </si>
  <si>
    <t>Постановление от 14.10.2013г. №1226</t>
  </si>
  <si>
    <t>Информационное общество</t>
  </si>
  <si>
    <t>Постановление от 14.10.2013г. №1231</t>
  </si>
  <si>
    <t>Развитие транспортной системы</t>
  </si>
  <si>
    <t>Постановление от 14.10.2013г. 1214</t>
  </si>
  <si>
    <t xml:space="preserve">Развитие сельского хозяйства и регулирование рынков сельсклхозяйственной продукции, сырья и продовольствия </t>
  </si>
  <si>
    <t>Постановление от 14.10.2013г. №1215</t>
  </si>
  <si>
    <t xml:space="preserve">Энергоэффективность и развитие энергетики </t>
  </si>
  <si>
    <t>Постановление от 14.10.2013г. № 1222</t>
  </si>
  <si>
    <t xml:space="preserve">Региональная палитика </t>
  </si>
  <si>
    <t>Постановление от 14.10.2013г. № 1221</t>
  </si>
  <si>
    <t>Управление муниципальными финансами и создание условий для эффективного управления муниципальными финансами сельских поселений</t>
  </si>
  <si>
    <t>Постановление от 14.10.2013г. № 1230</t>
  </si>
  <si>
    <t>% финансирования по бюджетам</t>
  </si>
  <si>
    <t>Предусмотрено Программой на 2018 год</t>
  </si>
  <si>
    <t xml:space="preserve">1.Осуществление полномочий по предоставлению мер социальной поддержки отдельных категорий граждан по оплате жилого помещения и коммунальных услуг (инвалиды, ветераны, «чернобыльцы»)                       2.ежегодной денежной выплате лицам, награжденным нагрудным знаком «Почетный донор России»                                      3.Осуществление переданных полномочий РФ по предоставлению мер социальной поддержки граждан, подвергшихся воздействию радиации.              4. Выплата единовременных пособий женщинам, вставшим на учет в медицинских учреждениях в ранние сроки беременности, уволенным в связи с ликвидацией, прекращением деятельности (полномочий) физическими лицами в установленном порядке                                   </t>
  </si>
  <si>
    <t>Отчет о реализации муниципальных программ  Мясниковского района за  2018г. 
на 01.07.2018 год</t>
  </si>
  <si>
    <t>Наименование мероприятия, на реализацию которого направлены федеральные средства, а также достигнутый результат, планируемый срок их освоения, в случае осовения менее 50% - причины</t>
  </si>
  <si>
    <t xml:space="preserve">Выплата  компенсации инвалидам  страховых премий по  договорам
обязательного страхования         
гражданской ответственности     
владельцев транспортных средств. Субсидия носит заявительный характер.
</t>
  </si>
  <si>
    <t>Обеспечение жильем молодых семей. На данный момент участники программы занимаются поиском жилья, которое будет удовлетворять требованиям программы</t>
  </si>
  <si>
    <t>Комплектование книжных фондов. Контракт заключен, документы на финансирование проходят проверку в Министерстве культуры РО</t>
  </si>
</sst>
</file>

<file path=xl/styles.xml><?xml version="1.0" encoding="utf-8"?>
<styleSheet xmlns="http://schemas.openxmlformats.org/spreadsheetml/2006/main">
  <numFmts count="1">
    <numFmt numFmtId="164" formatCode="0.0"/>
  </numFmts>
  <fonts count="10">
    <font>
      <sz val="10"/>
      <name val="Arial Cyr"/>
      <charset val="204"/>
    </font>
    <font>
      <sz val="10"/>
      <name val="Times New Roman"/>
      <family val="1"/>
      <charset val="204"/>
    </font>
    <font>
      <sz val="8"/>
      <name val="Arial Cyr"/>
      <charset val="204"/>
    </font>
    <font>
      <sz val="12"/>
      <name val="Times New Roman"/>
      <family val="1"/>
      <charset val="204"/>
    </font>
    <font>
      <sz val="14"/>
      <name val="Times New Roman"/>
      <family val="1"/>
      <charset val="204"/>
    </font>
    <font>
      <i/>
      <sz val="9"/>
      <name val="Times New Roman"/>
      <family val="1"/>
      <charset val="204"/>
    </font>
    <font>
      <sz val="10"/>
      <color rgb="FFFF0000"/>
      <name val="Times New Roman"/>
      <family val="1"/>
      <charset val="204"/>
    </font>
    <font>
      <sz val="10"/>
      <color theme="1"/>
      <name val="Times New Roman"/>
      <family val="1"/>
      <charset val="204"/>
    </font>
    <font>
      <sz val="8"/>
      <color theme="1"/>
      <name val="Times New Roman"/>
      <family val="1"/>
      <charset val="204"/>
    </font>
    <font>
      <sz val="8"/>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6">
    <xf numFmtId="0" fontId="0" fillId="0" borderId="0" xfId="0"/>
    <xf numFmtId="0" fontId="1" fillId="2" borderId="0" xfId="0" applyFont="1" applyFill="1" applyAlignment="1">
      <alignment vertical="top" wrapText="1"/>
    </xf>
    <xf numFmtId="0" fontId="1" fillId="2" borderId="0" xfId="0" applyFont="1" applyFill="1" applyAlignment="1">
      <alignment horizontal="center" vertical="top" wrapText="1"/>
    </xf>
    <xf numFmtId="0" fontId="1" fillId="2" borderId="0" xfId="0" applyFont="1" applyFill="1" applyBorder="1" applyAlignment="1">
      <alignment horizontal="center" vertical="top" wrapText="1"/>
    </xf>
    <xf numFmtId="0" fontId="1" fillId="2" borderId="0" xfId="0" applyFont="1" applyFill="1" applyBorder="1" applyAlignment="1">
      <alignment vertical="top" wrapText="1"/>
    </xf>
    <xf numFmtId="0" fontId="5" fillId="2" borderId="0" xfId="0" applyFont="1" applyFill="1" applyBorder="1" applyAlignment="1">
      <alignment vertical="top" wrapText="1"/>
    </xf>
    <xf numFmtId="0" fontId="4" fillId="2" borderId="0" xfId="0" applyFont="1" applyFill="1" applyBorder="1" applyAlignment="1">
      <alignment horizontal="center" vertical="top" wrapText="1"/>
    </xf>
    <xf numFmtId="0" fontId="4" fillId="2" borderId="0"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justify" vertical="top" wrapText="1"/>
    </xf>
    <xf numFmtId="0" fontId="1" fillId="0" borderId="0" xfId="0" applyFont="1" applyFill="1" applyAlignment="1">
      <alignment vertical="top" wrapText="1"/>
    </xf>
    <xf numFmtId="0" fontId="4" fillId="2" borderId="0" xfId="0" applyFont="1" applyFill="1" applyBorder="1" applyAlignment="1">
      <alignment horizontal="center" vertical="top" wrapText="1"/>
    </xf>
    <xf numFmtId="0" fontId="4" fillId="2" borderId="0" xfId="0" applyFont="1" applyFill="1" applyBorder="1" applyAlignment="1">
      <alignment vertical="top" wrapText="1"/>
    </xf>
    <xf numFmtId="0" fontId="1" fillId="2" borderId="1" xfId="0" applyFont="1" applyFill="1" applyBorder="1" applyAlignment="1">
      <alignment horizontal="center" vertical="top" wrapText="1"/>
    </xf>
    <xf numFmtId="164" fontId="4" fillId="2" borderId="0" xfId="0" applyNumberFormat="1" applyFont="1" applyFill="1" applyBorder="1" applyAlignment="1">
      <alignment vertical="top" wrapText="1"/>
    </xf>
    <xf numFmtId="0" fontId="3" fillId="2" borderId="0" xfId="0" applyFont="1" applyFill="1" applyBorder="1" applyAlignment="1">
      <alignment horizontal="justify" vertical="top" wrapText="1"/>
    </xf>
    <xf numFmtId="0" fontId="4" fillId="2" borderId="0" xfId="0" applyFont="1" applyFill="1" applyBorder="1" applyAlignment="1">
      <alignment vertical="top" wrapText="1"/>
    </xf>
    <xf numFmtId="0" fontId="1" fillId="2" borderId="0" xfId="0" applyFont="1" applyFill="1" applyBorder="1" applyAlignment="1">
      <alignment horizontal="center" wrapText="1"/>
    </xf>
    <xf numFmtId="0" fontId="1" fillId="0" borderId="1" xfId="0" applyFont="1" applyFill="1" applyBorder="1" applyAlignment="1">
      <alignment vertical="top" wrapText="1"/>
    </xf>
    <xf numFmtId="164" fontId="1" fillId="0" borderId="1" xfId="0" applyNumberFormat="1" applyFont="1" applyFill="1" applyBorder="1" applyAlignment="1">
      <alignment vertical="top" wrapText="1"/>
    </xf>
    <xf numFmtId="164" fontId="1" fillId="0" borderId="1" xfId="0" applyNumberFormat="1" applyFont="1" applyFill="1" applyBorder="1" applyAlignment="1">
      <alignment horizontal="center" vertical="top" wrapText="1"/>
    </xf>
    <xf numFmtId="0" fontId="1" fillId="0" borderId="1" xfId="0" applyFont="1" applyFill="1" applyBorder="1" applyAlignment="1">
      <alignment wrapText="1"/>
    </xf>
    <xf numFmtId="0" fontId="9" fillId="0" borderId="0" xfId="0" applyFont="1" applyFill="1" applyAlignment="1">
      <alignment wrapText="1"/>
    </xf>
    <xf numFmtId="164" fontId="7" fillId="0" borderId="1" xfId="0" applyNumberFormat="1" applyFont="1" applyFill="1" applyBorder="1" applyAlignment="1">
      <alignment vertical="top" wrapText="1"/>
    </xf>
    <xf numFmtId="164" fontId="1" fillId="0" borderId="1" xfId="0" applyNumberFormat="1" applyFont="1" applyFill="1" applyBorder="1" applyAlignment="1">
      <alignment horizontal="right" vertical="top" wrapText="1"/>
    </xf>
    <xf numFmtId="0" fontId="1" fillId="0" borderId="6" xfId="0" applyFont="1" applyFill="1" applyBorder="1" applyAlignment="1">
      <alignment horizontal="center" vertical="top" wrapText="1"/>
    </xf>
    <xf numFmtId="0" fontId="1" fillId="0" borderId="6" xfId="0" applyFont="1" applyFill="1" applyBorder="1" applyAlignment="1">
      <alignment vertical="top" wrapText="1"/>
    </xf>
    <xf numFmtId="2" fontId="1" fillId="0" borderId="1" xfId="0" applyNumberFormat="1" applyFont="1" applyFill="1" applyBorder="1" applyAlignment="1">
      <alignment horizontal="center" vertical="top" wrapText="1"/>
    </xf>
    <xf numFmtId="164" fontId="1" fillId="0" borderId="1" xfId="0" applyNumberFormat="1" applyFont="1" applyFill="1" applyBorder="1"/>
    <xf numFmtId="164" fontId="1" fillId="0" borderId="0" xfId="0" applyNumberFormat="1" applyFont="1" applyFill="1"/>
    <xf numFmtId="0" fontId="1" fillId="0" borderId="1" xfId="0" applyFont="1" applyFill="1" applyBorder="1" applyAlignment="1">
      <alignment horizontal="justify"/>
    </xf>
    <xf numFmtId="164" fontId="6" fillId="0" borderId="1" xfId="0" applyNumberFormat="1" applyFont="1" applyFill="1" applyBorder="1" applyAlignment="1">
      <alignment vertical="top" wrapText="1"/>
    </xf>
    <xf numFmtId="0" fontId="1" fillId="2" borderId="8" xfId="0" applyFont="1" applyFill="1" applyBorder="1" applyAlignment="1">
      <alignment horizont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1" xfId="0" applyFont="1" applyFill="1" applyBorder="1" applyAlignment="1">
      <alignment horizontal="center" vertical="top" wrapText="1"/>
    </xf>
    <xf numFmtId="0" fontId="4" fillId="2" borderId="8"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3" fillId="2" borderId="0" xfId="0" applyFont="1" applyFill="1" applyBorder="1" applyAlignment="1">
      <alignment horizontal="justify" vertical="top" wrapText="1"/>
    </xf>
    <xf numFmtId="0" fontId="1" fillId="2" borderId="7" xfId="0" applyFont="1" applyFill="1" applyBorder="1" applyAlignment="1">
      <alignment vertical="top" wrapText="1"/>
    </xf>
    <xf numFmtId="0" fontId="1" fillId="2" borderId="6" xfId="0" applyFont="1" applyFill="1" applyBorder="1" applyAlignment="1">
      <alignment vertical="top" wrapText="1"/>
    </xf>
    <xf numFmtId="0" fontId="4" fillId="2" borderId="0" xfId="0" applyFont="1" applyFill="1" applyBorder="1" applyAlignment="1">
      <alignment horizontal="center" vertical="top" wrapText="1"/>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43"/>
  <sheetViews>
    <sheetView tabSelected="1" view="pageBreakPreview" topLeftCell="C1" zoomScaleNormal="120" workbookViewId="0">
      <pane ySplit="5" topLeftCell="A6" activePane="bottomLeft" state="frozen"/>
      <selection pane="bottomLeft" activeCell="Q26" sqref="Q26"/>
    </sheetView>
  </sheetViews>
  <sheetFormatPr defaultRowHeight="12.75"/>
  <cols>
    <col min="1" max="1" width="4" style="2" customWidth="1"/>
    <col min="2" max="2" width="26.28515625" style="1" customWidth="1"/>
    <col min="3" max="3" width="23.85546875" style="1" customWidth="1"/>
    <col min="4" max="4" width="10.7109375" style="1" customWidth="1"/>
    <col min="5" max="5" width="9.28515625" style="1" bestFit="1" customWidth="1"/>
    <col min="6" max="6" width="10.7109375" style="1" customWidth="1"/>
    <col min="7" max="7" width="11" style="1" customWidth="1"/>
    <col min="8" max="8" width="11.140625" style="1" customWidth="1"/>
    <col min="9" max="9" width="9.7109375" style="1" customWidth="1"/>
    <col min="10" max="10" width="9.28515625" style="1" bestFit="1" customWidth="1"/>
    <col min="11" max="11" width="10" style="1" customWidth="1"/>
    <col min="12" max="13" width="9.7109375" style="1" bestFit="1" customWidth="1"/>
    <col min="14" max="14" width="10.5703125" style="1" customWidth="1"/>
    <col min="15" max="15" width="9" style="1" customWidth="1"/>
    <col min="16" max="16" width="9.5703125" style="1" customWidth="1"/>
    <col min="17" max="17" width="9.7109375" style="1" customWidth="1"/>
    <col min="18" max="18" width="9.42578125" style="1" customWidth="1"/>
    <col min="19" max="19" width="20.140625" style="1" customWidth="1"/>
    <col min="20" max="16384" width="9.140625" style="1"/>
  </cols>
  <sheetData>
    <row r="1" spans="1:19" ht="37.5" customHeight="1">
      <c r="B1" s="37" t="s">
        <v>67</v>
      </c>
      <c r="C1" s="37"/>
      <c r="D1" s="37"/>
      <c r="E1" s="37"/>
      <c r="F1" s="37"/>
      <c r="G1" s="37"/>
      <c r="H1" s="37"/>
      <c r="I1" s="37"/>
      <c r="J1" s="37"/>
      <c r="K1" s="37"/>
      <c r="L1" s="37"/>
      <c r="M1" s="37"/>
      <c r="N1" s="37"/>
      <c r="O1" s="32" t="s">
        <v>0</v>
      </c>
      <c r="P1" s="32"/>
      <c r="Q1" s="32"/>
      <c r="R1" s="32"/>
      <c r="S1" s="17"/>
    </row>
    <row r="2" spans="1:19" ht="12.75" customHeight="1">
      <c r="A2" s="33" t="s">
        <v>1</v>
      </c>
      <c r="B2" s="33" t="s">
        <v>23</v>
      </c>
      <c r="C2" s="33" t="s">
        <v>24</v>
      </c>
      <c r="D2" s="41" t="s">
        <v>2</v>
      </c>
      <c r="E2" s="42"/>
      <c r="F2" s="42"/>
      <c r="G2" s="42"/>
      <c r="H2" s="42"/>
      <c r="I2" s="42"/>
      <c r="J2" s="42"/>
      <c r="K2" s="42"/>
      <c r="L2" s="42"/>
      <c r="M2" s="42"/>
      <c r="N2" s="42"/>
      <c r="O2" s="42"/>
      <c r="P2" s="42"/>
      <c r="Q2" s="42"/>
      <c r="R2" s="43"/>
      <c r="S2" s="44" t="s">
        <v>68</v>
      </c>
    </row>
    <row r="3" spans="1:19" ht="30.75" customHeight="1">
      <c r="A3" s="34"/>
      <c r="B3" s="48"/>
      <c r="C3" s="48"/>
      <c r="D3" s="41" t="s">
        <v>8</v>
      </c>
      <c r="E3" s="42"/>
      <c r="F3" s="42"/>
      <c r="G3" s="42"/>
      <c r="H3" s="43"/>
      <c r="I3" s="41" t="s">
        <v>65</v>
      </c>
      <c r="J3" s="42"/>
      <c r="K3" s="42"/>
      <c r="L3" s="42"/>
      <c r="M3" s="43"/>
      <c r="N3" s="36" t="s">
        <v>25</v>
      </c>
      <c r="O3" s="36"/>
      <c r="P3" s="36"/>
      <c r="Q3" s="36"/>
      <c r="R3" s="36"/>
      <c r="S3" s="45"/>
    </row>
    <row r="4" spans="1:19">
      <c r="A4" s="34"/>
      <c r="B4" s="48"/>
      <c r="C4" s="48"/>
      <c r="D4" s="33" t="s">
        <v>3</v>
      </c>
      <c r="E4" s="38" t="s">
        <v>4</v>
      </c>
      <c r="F4" s="39"/>
      <c r="G4" s="39"/>
      <c r="H4" s="40"/>
      <c r="I4" s="33" t="s">
        <v>3</v>
      </c>
      <c r="J4" s="38" t="s">
        <v>4</v>
      </c>
      <c r="K4" s="39"/>
      <c r="L4" s="39"/>
      <c r="M4" s="40"/>
      <c r="N4" s="36" t="s">
        <v>3</v>
      </c>
      <c r="O4" s="36" t="s">
        <v>4</v>
      </c>
      <c r="P4" s="36"/>
      <c r="Q4" s="36"/>
      <c r="R4" s="36"/>
      <c r="S4" s="45"/>
    </row>
    <row r="5" spans="1:19" ht="50.25" customHeight="1">
      <c r="A5" s="35"/>
      <c r="B5" s="49"/>
      <c r="C5" s="49"/>
      <c r="D5" s="35"/>
      <c r="E5" s="13" t="s">
        <v>5</v>
      </c>
      <c r="F5" s="13" t="s">
        <v>6</v>
      </c>
      <c r="G5" s="13" t="s">
        <v>7</v>
      </c>
      <c r="H5" s="13" t="s">
        <v>9</v>
      </c>
      <c r="I5" s="35"/>
      <c r="J5" s="13" t="s">
        <v>5</v>
      </c>
      <c r="K5" s="13" t="s">
        <v>6</v>
      </c>
      <c r="L5" s="13" t="s">
        <v>7</v>
      </c>
      <c r="M5" s="13" t="s">
        <v>9</v>
      </c>
      <c r="N5" s="36"/>
      <c r="O5" s="13" t="s">
        <v>5</v>
      </c>
      <c r="P5" s="13" t="s">
        <v>6</v>
      </c>
      <c r="Q5" s="13" t="s">
        <v>7</v>
      </c>
      <c r="R5" s="13" t="s">
        <v>9</v>
      </c>
      <c r="S5" s="46"/>
    </row>
    <row r="6" spans="1:19" s="10" customFormat="1" ht="25.5" customHeight="1">
      <c r="A6" s="25"/>
      <c r="B6" s="26"/>
      <c r="C6" s="53" t="s">
        <v>64</v>
      </c>
      <c r="D6" s="54"/>
      <c r="E6" s="54"/>
      <c r="F6" s="54"/>
      <c r="G6" s="54"/>
      <c r="H6" s="54"/>
      <c r="I6" s="54"/>
      <c r="J6" s="54"/>
      <c r="K6" s="54"/>
      <c r="L6" s="54"/>
      <c r="M6" s="55"/>
      <c r="N6" s="27">
        <f>N26*100/I26</f>
        <v>54.518072468530058</v>
      </c>
      <c r="O6" s="27">
        <f>O26*100/J26</f>
        <v>51.62591598345788</v>
      </c>
      <c r="P6" s="27">
        <f t="shared" ref="P6:R6" si="0">P26*100/K26</f>
        <v>49.200240688504891</v>
      </c>
      <c r="Q6" s="27">
        <f t="shared" si="0"/>
        <v>49.387196238020607</v>
      </c>
      <c r="R6" s="27">
        <f t="shared" si="0"/>
        <v>67.541828615891006</v>
      </c>
      <c r="S6" s="27"/>
    </row>
    <row r="7" spans="1:19" s="10" customFormat="1" ht="25.5">
      <c r="A7" s="8" t="s">
        <v>11</v>
      </c>
      <c r="B7" s="30" t="s">
        <v>26</v>
      </c>
      <c r="C7" s="18" t="s">
        <v>27</v>
      </c>
      <c r="D7" s="19">
        <f>E7+F7+G7+H7</f>
        <v>1462885.0999999999</v>
      </c>
      <c r="E7" s="19"/>
      <c r="F7" s="19">
        <v>25007.9</v>
      </c>
      <c r="G7" s="19">
        <v>30041.5</v>
      </c>
      <c r="H7" s="19">
        <v>1407835.7</v>
      </c>
      <c r="I7" s="19">
        <f>J7+K7+L7+M7</f>
        <v>211715.80000000002</v>
      </c>
      <c r="J7" s="19"/>
      <c r="K7" s="19"/>
      <c r="L7" s="19">
        <v>10548.2</v>
      </c>
      <c r="M7" s="19">
        <v>201167.6</v>
      </c>
      <c r="N7" s="19">
        <f>O7+P7+Q7+R7</f>
        <v>115167.1</v>
      </c>
      <c r="O7" s="19"/>
      <c r="P7" s="19"/>
      <c r="Q7" s="19">
        <v>5189.3</v>
      </c>
      <c r="R7" s="19">
        <v>109977.8</v>
      </c>
      <c r="S7" s="19"/>
    </row>
    <row r="8" spans="1:19" s="10" customFormat="1" ht="25.5">
      <c r="A8" s="8" t="s">
        <v>12</v>
      </c>
      <c r="B8" s="21" t="s">
        <v>28</v>
      </c>
      <c r="C8" s="18" t="s">
        <v>29</v>
      </c>
      <c r="D8" s="19">
        <f t="shared" ref="D8:D25" si="1">E8+F8+G8+H8</f>
        <v>3804510.5</v>
      </c>
      <c r="E8" s="19">
        <v>62298.6</v>
      </c>
      <c r="F8" s="19">
        <v>2431192.4</v>
      </c>
      <c r="G8" s="19">
        <v>1127164.1000000001</v>
      </c>
      <c r="H8" s="19">
        <v>183855.4</v>
      </c>
      <c r="I8" s="19">
        <f t="shared" ref="I8:I25" si="2">J8+K8+L8+M8</f>
        <v>628837</v>
      </c>
      <c r="J8" s="19"/>
      <c r="K8" s="19">
        <v>417721</v>
      </c>
      <c r="L8" s="19">
        <v>183377.1</v>
      </c>
      <c r="M8" s="19">
        <v>27738.9</v>
      </c>
      <c r="N8" s="19">
        <f t="shared" ref="N8:N25" si="3">O8+P8+Q8+R8</f>
        <v>311167</v>
      </c>
      <c r="O8" s="19"/>
      <c r="P8" s="23">
        <v>204433.1</v>
      </c>
      <c r="Q8" s="23">
        <v>92863.9</v>
      </c>
      <c r="R8" s="19">
        <v>13870</v>
      </c>
      <c r="S8" s="19"/>
    </row>
    <row r="9" spans="1:19" s="10" customFormat="1" ht="25.5">
      <c r="A9" s="8" t="s">
        <v>13</v>
      </c>
      <c r="B9" s="9" t="s">
        <v>30</v>
      </c>
      <c r="C9" s="18" t="s">
        <v>31</v>
      </c>
      <c r="D9" s="19">
        <f t="shared" si="1"/>
        <v>3700.5</v>
      </c>
      <c r="E9" s="19"/>
      <c r="F9" s="19">
        <v>1143.8</v>
      </c>
      <c r="G9" s="19">
        <v>2556.6999999999998</v>
      </c>
      <c r="H9" s="19"/>
      <c r="I9" s="19">
        <f t="shared" si="2"/>
        <v>490.1</v>
      </c>
      <c r="J9" s="19"/>
      <c r="K9" s="19">
        <v>162.30000000000001</v>
      </c>
      <c r="L9" s="19">
        <v>327.8</v>
      </c>
      <c r="M9" s="19"/>
      <c r="N9" s="19">
        <f t="shared" si="3"/>
        <v>229.5</v>
      </c>
      <c r="O9" s="19"/>
      <c r="P9" s="19">
        <v>162.30000000000001</v>
      </c>
      <c r="Q9" s="19">
        <v>67.2</v>
      </c>
      <c r="R9" s="19"/>
      <c r="S9" s="19"/>
    </row>
    <row r="10" spans="1:19" s="10" customFormat="1" ht="223.5" customHeight="1">
      <c r="A10" s="8" t="s">
        <v>14</v>
      </c>
      <c r="B10" s="9" t="s">
        <v>32</v>
      </c>
      <c r="C10" s="18" t="s">
        <v>33</v>
      </c>
      <c r="D10" s="19">
        <f t="shared" si="1"/>
        <v>1661583.9</v>
      </c>
      <c r="E10" s="19">
        <v>429929.7</v>
      </c>
      <c r="F10" s="19">
        <v>1216254.3</v>
      </c>
      <c r="G10" s="19">
        <v>15399.9</v>
      </c>
      <c r="H10" s="19"/>
      <c r="I10" s="19">
        <f t="shared" si="2"/>
        <v>237585.39999999997</v>
      </c>
      <c r="J10" s="19">
        <v>60591.3</v>
      </c>
      <c r="K10" s="19">
        <v>174645.3</v>
      </c>
      <c r="L10" s="19">
        <v>2348.8000000000002</v>
      </c>
      <c r="M10" s="19"/>
      <c r="N10" s="19">
        <f t="shared" si="3"/>
        <v>133018.5</v>
      </c>
      <c r="O10" s="20">
        <v>31364.3</v>
      </c>
      <c r="P10" s="19">
        <v>100405.1</v>
      </c>
      <c r="Q10" s="19">
        <v>1249.0999999999999</v>
      </c>
      <c r="R10" s="19"/>
      <c r="S10" s="22" t="s">
        <v>66</v>
      </c>
    </row>
    <row r="11" spans="1:19" s="10" customFormat="1" ht="141.75" customHeight="1">
      <c r="A11" s="8" t="s">
        <v>15</v>
      </c>
      <c r="B11" s="18" t="s">
        <v>34</v>
      </c>
      <c r="C11" s="18" t="s">
        <v>35</v>
      </c>
      <c r="D11" s="19">
        <f t="shared" si="1"/>
        <v>12279.1</v>
      </c>
      <c r="E11" s="19">
        <v>8233.4</v>
      </c>
      <c r="F11" s="19">
        <v>2343</v>
      </c>
      <c r="G11" s="19">
        <v>1702.7</v>
      </c>
      <c r="H11" s="19"/>
      <c r="I11" s="19">
        <f t="shared" si="2"/>
        <v>39.700000000000003</v>
      </c>
      <c r="J11" s="19">
        <v>39.700000000000003</v>
      </c>
      <c r="K11" s="19"/>
      <c r="L11" s="19"/>
      <c r="M11" s="19"/>
      <c r="N11" s="19">
        <f t="shared" si="3"/>
        <v>12.9</v>
      </c>
      <c r="O11" s="19">
        <v>12.9</v>
      </c>
      <c r="P11" s="19"/>
      <c r="Q11" s="19"/>
      <c r="R11" s="19"/>
      <c r="S11" s="19" t="s">
        <v>69</v>
      </c>
    </row>
    <row r="12" spans="1:19" s="10" customFormat="1" ht="115.5" customHeight="1">
      <c r="A12" s="8" t="s">
        <v>16</v>
      </c>
      <c r="B12" s="18" t="s">
        <v>36</v>
      </c>
      <c r="C12" s="18" t="s">
        <v>37</v>
      </c>
      <c r="D12" s="19">
        <f t="shared" si="1"/>
        <v>50044.299999999996</v>
      </c>
      <c r="E12" s="19">
        <v>4955.7</v>
      </c>
      <c r="F12" s="19">
        <v>39404.1</v>
      </c>
      <c r="G12" s="19">
        <v>5684.5</v>
      </c>
      <c r="H12" s="19"/>
      <c r="I12" s="19">
        <f t="shared" si="2"/>
        <v>12895.800000000001</v>
      </c>
      <c r="J12" s="19">
        <v>1378.1</v>
      </c>
      <c r="K12" s="19">
        <v>10465.700000000001</v>
      </c>
      <c r="L12" s="19">
        <v>1052</v>
      </c>
      <c r="M12" s="19"/>
      <c r="N12" s="19">
        <f t="shared" si="3"/>
        <v>2581.8000000000002</v>
      </c>
      <c r="O12" s="19">
        <v>643</v>
      </c>
      <c r="P12" s="19">
        <v>1796.5</v>
      </c>
      <c r="Q12" s="19">
        <v>142.30000000000001</v>
      </c>
      <c r="R12" s="20"/>
      <c r="S12" s="20" t="s">
        <v>70</v>
      </c>
    </row>
    <row r="13" spans="1:19" s="10" customFormat="1" ht="51">
      <c r="A13" s="8" t="s">
        <v>17</v>
      </c>
      <c r="B13" s="9" t="s">
        <v>38</v>
      </c>
      <c r="C13" s="18" t="s">
        <v>39</v>
      </c>
      <c r="D13" s="19">
        <f t="shared" si="1"/>
        <v>86006.1</v>
      </c>
      <c r="E13" s="19"/>
      <c r="F13" s="19">
        <v>56671.8</v>
      </c>
      <c r="G13" s="19">
        <v>29334.3</v>
      </c>
      <c r="H13" s="19"/>
      <c r="I13" s="19">
        <f t="shared" si="2"/>
        <v>33075.4</v>
      </c>
      <c r="J13" s="19"/>
      <c r="K13" s="19">
        <v>26505.1</v>
      </c>
      <c r="L13" s="19">
        <v>6570.3</v>
      </c>
      <c r="M13" s="19"/>
      <c r="N13" s="19">
        <f t="shared" si="3"/>
        <v>3001.8</v>
      </c>
      <c r="O13" s="20"/>
      <c r="P13" s="20"/>
      <c r="Q13" s="20">
        <v>3001.8</v>
      </c>
      <c r="R13" s="20"/>
      <c r="S13" s="20"/>
    </row>
    <row r="14" spans="1:19" s="10" customFormat="1" ht="38.25">
      <c r="A14" s="8" t="s">
        <v>18</v>
      </c>
      <c r="B14" s="9" t="s">
        <v>40</v>
      </c>
      <c r="C14" s="18" t="s">
        <v>41</v>
      </c>
      <c r="D14" s="19">
        <f t="shared" si="1"/>
        <v>3909.1</v>
      </c>
      <c r="E14" s="19"/>
      <c r="F14" s="19"/>
      <c r="G14" s="19">
        <v>3909.1</v>
      </c>
      <c r="H14" s="31"/>
      <c r="I14" s="19">
        <f t="shared" si="2"/>
        <v>312.10000000000002</v>
      </c>
      <c r="J14" s="19"/>
      <c r="K14" s="19"/>
      <c r="L14" s="19">
        <v>312.10000000000002</v>
      </c>
      <c r="M14" s="19"/>
      <c r="N14" s="19">
        <f t="shared" si="3"/>
        <v>55.1</v>
      </c>
      <c r="O14" s="20"/>
      <c r="P14" s="20"/>
      <c r="Q14" s="20">
        <v>55.1</v>
      </c>
      <c r="R14" s="19"/>
      <c r="S14" s="19"/>
    </row>
    <row r="15" spans="1:19" s="10" customFormat="1" ht="76.5">
      <c r="A15" s="8" t="s">
        <v>19</v>
      </c>
      <c r="B15" s="9" t="s">
        <v>42</v>
      </c>
      <c r="C15" s="18" t="s">
        <v>43</v>
      </c>
      <c r="D15" s="19">
        <f t="shared" si="1"/>
        <v>11522.2</v>
      </c>
      <c r="E15" s="19"/>
      <c r="F15" s="19"/>
      <c r="G15" s="19">
        <v>11522.2</v>
      </c>
      <c r="H15" s="19"/>
      <c r="I15" s="19">
        <f t="shared" si="2"/>
        <v>2101.1</v>
      </c>
      <c r="J15" s="19"/>
      <c r="K15" s="19"/>
      <c r="L15" s="19">
        <v>2101.1</v>
      </c>
      <c r="M15" s="19"/>
      <c r="N15" s="19">
        <f t="shared" si="3"/>
        <v>808.1</v>
      </c>
      <c r="O15" s="19"/>
      <c r="P15" s="19"/>
      <c r="Q15" s="19">
        <v>808.1</v>
      </c>
      <c r="R15" s="19"/>
      <c r="S15" s="19"/>
    </row>
    <row r="16" spans="1:19" s="10" customFormat="1" ht="102">
      <c r="A16" s="8">
        <v>10</v>
      </c>
      <c r="B16" s="18" t="s">
        <v>44</v>
      </c>
      <c r="C16" s="18" t="s">
        <v>45</v>
      </c>
      <c r="D16" s="19">
        <f t="shared" si="1"/>
        <v>571031.1</v>
      </c>
      <c r="E16" s="19">
        <v>20090.2</v>
      </c>
      <c r="F16" s="19">
        <v>215621.1</v>
      </c>
      <c r="G16" s="19">
        <v>335319.8</v>
      </c>
      <c r="H16" s="19"/>
      <c r="I16" s="19">
        <f t="shared" si="2"/>
        <v>82925.899999999994</v>
      </c>
      <c r="J16" s="19">
        <v>14.4</v>
      </c>
      <c r="K16" s="19">
        <v>33051.800000000003</v>
      </c>
      <c r="L16" s="19">
        <v>49859.7</v>
      </c>
      <c r="M16" s="19"/>
      <c r="N16" s="19">
        <f t="shared" si="3"/>
        <v>46171.3</v>
      </c>
      <c r="O16" s="20"/>
      <c r="P16" s="20">
        <v>15930.1</v>
      </c>
      <c r="Q16" s="20">
        <v>30241.200000000001</v>
      </c>
      <c r="R16" s="20"/>
      <c r="S16" s="20" t="s">
        <v>71</v>
      </c>
    </row>
    <row r="17" spans="1:20" s="10" customFormat="1" ht="38.25">
      <c r="A17" s="8" t="s">
        <v>20</v>
      </c>
      <c r="B17" s="18" t="s">
        <v>46</v>
      </c>
      <c r="C17" s="18" t="s">
        <v>47</v>
      </c>
      <c r="D17" s="19">
        <f t="shared" si="1"/>
        <v>12539.5</v>
      </c>
      <c r="E17" s="19"/>
      <c r="F17" s="28">
        <v>6830.5</v>
      </c>
      <c r="G17" s="29">
        <v>5709</v>
      </c>
      <c r="H17" s="19"/>
      <c r="I17" s="19">
        <f t="shared" si="2"/>
        <v>251</v>
      </c>
      <c r="J17" s="19"/>
      <c r="K17" s="19"/>
      <c r="L17" s="19">
        <v>251</v>
      </c>
      <c r="M17" s="19"/>
      <c r="N17" s="19">
        <f t="shared" si="3"/>
        <v>5.28</v>
      </c>
      <c r="O17" s="19"/>
      <c r="P17" s="19"/>
      <c r="Q17" s="19">
        <v>5.28</v>
      </c>
      <c r="R17" s="19"/>
      <c r="S17" s="19"/>
    </row>
    <row r="18" spans="1:20" s="10" customFormat="1" ht="25.5">
      <c r="A18" s="8" t="s">
        <v>21</v>
      </c>
      <c r="B18" s="18" t="s">
        <v>48</v>
      </c>
      <c r="C18" s="18" t="s">
        <v>49</v>
      </c>
      <c r="D18" s="19">
        <f t="shared" si="1"/>
        <v>19915.599999999999</v>
      </c>
      <c r="E18" s="19"/>
      <c r="F18" s="19"/>
      <c r="G18" s="19">
        <v>19915.599999999999</v>
      </c>
      <c r="H18" s="19"/>
      <c r="I18" s="19">
        <f t="shared" si="2"/>
        <v>7175.3</v>
      </c>
      <c r="J18" s="19"/>
      <c r="K18" s="19"/>
      <c r="L18" s="19">
        <v>7175.3</v>
      </c>
      <c r="M18" s="19"/>
      <c r="N18" s="19">
        <f t="shared" si="3"/>
        <v>1559.5</v>
      </c>
      <c r="O18" s="19"/>
      <c r="P18" s="19"/>
      <c r="Q18" s="19">
        <v>1559.5</v>
      </c>
      <c r="R18" s="19"/>
      <c r="S18" s="19"/>
    </row>
    <row r="19" spans="1:20" s="10" customFormat="1" ht="25.5">
      <c r="A19" s="8">
        <v>13</v>
      </c>
      <c r="B19" s="9" t="s">
        <v>50</v>
      </c>
      <c r="C19" s="18" t="s">
        <v>51</v>
      </c>
      <c r="D19" s="19">
        <f t="shared" si="1"/>
        <v>2711628.3</v>
      </c>
      <c r="E19" s="19">
        <v>13104.8</v>
      </c>
      <c r="F19" s="19">
        <v>2944.4</v>
      </c>
      <c r="G19" s="19">
        <v>13609.1</v>
      </c>
      <c r="H19" s="19">
        <v>2681970</v>
      </c>
      <c r="I19" s="19">
        <f t="shared" si="2"/>
        <v>178940</v>
      </c>
      <c r="J19" s="19"/>
      <c r="K19" s="19"/>
      <c r="L19" s="19">
        <v>440</v>
      </c>
      <c r="M19" s="19">
        <v>178500</v>
      </c>
      <c r="N19" s="19">
        <f t="shared" si="3"/>
        <v>151554.5</v>
      </c>
      <c r="O19" s="19"/>
      <c r="P19" s="19"/>
      <c r="Q19" s="19">
        <v>232.5</v>
      </c>
      <c r="R19" s="19">
        <v>151322</v>
      </c>
      <c r="S19" s="19"/>
    </row>
    <row r="20" spans="1:20" s="10" customFormat="1" ht="25.5">
      <c r="A20" s="8">
        <v>14</v>
      </c>
      <c r="B20" s="9" t="s">
        <v>52</v>
      </c>
      <c r="C20" s="18" t="s">
        <v>53</v>
      </c>
      <c r="D20" s="19">
        <f t="shared" si="1"/>
        <v>84757.8</v>
      </c>
      <c r="E20" s="19">
        <v>726.8</v>
      </c>
      <c r="F20" s="19">
        <v>980.7</v>
      </c>
      <c r="G20" s="19">
        <v>83050.3</v>
      </c>
      <c r="H20" s="19"/>
      <c r="I20" s="19">
        <f t="shared" si="2"/>
        <v>14435</v>
      </c>
      <c r="J20" s="19"/>
      <c r="K20" s="19">
        <v>107.7</v>
      </c>
      <c r="L20" s="19">
        <v>14327.3</v>
      </c>
      <c r="M20" s="19"/>
      <c r="N20" s="19">
        <f t="shared" si="3"/>
        <v>6715.1</v>
      </c>
      <c r="O20" s="24"/>
      <c r="P20" s="24">
        <v>73.5</v>
      </c>
      <c r="Q20" s="24">
        <v>6641.6</v>
      </c>
      <c r="R20" s="24"/>
      <c r="S20" s="24"/>
    </row>
    <row r="21" spans="1:20" s="10" customFormat="1" ht="25.5">
      <c r="A21" s="8" t="s">
        <v>22</v>
      </c>
      <c r="B21" s="9" t="s">
        <v>54</v>
      </c>
      <c r="C21" s="18" t="s">
        <v>55</v>
      </c>
      <c r="D21" s="19">
        <f t="shared" si="1"/>
        <v>317279.7</v>
      </c>
      <c r="E21" s="19">
        <v>137989.5</v>
      </c>
      <c r="F21" s="19">
        <v>79250.899999999994</v>
      </c>
      <c r="G21" s="19">
        <v>100039.3</v>
      </c>
      <c r="H21" s="19"/>
      <c r="I21" s="19">
        <f t="shared" si="2"/>
        <v>22536.1</v>
      </c>
      <c r="J21" s="19"/>
      <c r="K21" s="19">
        <v>7267.1</v>
      </c>
      <c r="L21" s="19">
        <v>15269</v>
      </c>
      <c r="M21" s="19"/>
      <c r="N21" s="19">
        <f t="shared" si="3"/>
        <v>11305.6</v>
      </c>
      <c r="O21" s="24"/>
      <c r="P21" s="24">
        <v>7267.1</v>
      </c>
      <c r="Q21" s="24">
        <v>4038.5</v>
      </c>
      <c r="R21" s="24"/>
      <c r="S21" s="24"/>
    </row>
    <row r="22" spans="1:20" s="10" customFormat="1" ht="63.75">
      <c r="A22" s="8">
        <v>16</v>
      </c>
      <c r="B22" s="9" t="s">
        <v>56</v>
      </c>
      <c r="C22" s="18" t="s">
        <v>57</v>
      </c>
      <c r="D22" s="19">
        <f t="shared" si="1"/>
        <v>64813.599999999999</v>
      </c>
      <c r="E22" s="19">
        <v>29931.9</v>
      </c>
      <c r="F22" s="19">
        <v>29040.5</v>
      </c>
      <c r="G22" s="19">
        <v>5841.2</v>
      </c>
      <c r="H22" s="19"/>
      <c r="I22" s="19">
        <f t="shared" si="2"/>
        <v>2248.6</v>
      </c>
      <c r="J22" s="19">
        <v>0</v>
      </c>
      <c r="K22" s="19">
        <v>1813.6</v>
      </c>
      <c r="L22" s="19">
        <v>435</v>
      </c>
      <c r="M22" s="19"/>
      <c r="N22" s="19">
        <f t="shared" si="3"/>
        <v>611.6</v>
      </c>
      <c r="O22" s="19">
        <v>0</v>
      </c>
      <c r="P22" s="19">
        <v>429.8</v>
      </c>
      <c r="Q22" s="19">
        <v>181.8</v>
      </c>
      <c r="R22" s="19"/>
      <c r="S22" s="19"/>
    </row>
    <row r="23" spans="1:20" s="10" customFormat="1" ht="25.5">
      <c r="A23" s="8">
        <v>17</v>
      </c>
      <c r="B23" s="9" t="s">
        <v>58</v>
      </c>
      <c r="C23" s="18" t="s">
        <v>59</v>
      </c>
      <c r="D23" s="19">
        <f t="shared" si="1"/>
        <v>2676.8</v>
      </c>
      <c r="E23" s="19">
        <v>250</v>
      </c>
      <c r="F23" s="19"/>
      <c r="G23" s="19">
        <v>2426.8000000000002</v>
      </c>
      <c r="H23" s="19"/>
      <c r="I23" s="19">
        <f t="shared" si="2"/>
        <v>205</v>
      </c>
      <c r="J23" s="19"/>
      <c r="K23" s="19"/>
      <c r="L23" s="19">
        <v>205</v>
      </c>
      <c r="M23" s="19"/>
      <c r="N23" s="19">
        <f t="shared" si="3"/>
        <v>199.1</v>
      </c>
      <c r="O23" s="20"/>
      <c r="P23" s="20"/>
      <c r="Q23" s="20">
        <v>199.1</v>
      </c>
      <c r="R23" s="19"/>
      <c r="S23" s="19"/>
    </row>
    <row r="24" spans="1:20" s="10" customFormat="1" ht="25.5">
      <c r="A24" s="8">
        <v>18</v>
      </c>
      <c r="B24" s="21" t="s">
        <v>60</v>
      </c>
      <c r="C24" s="18" t="s">
        <v>61</v>
      </c>
      <c r="D24" s="19">
        <f t="shared" si="1"/>
        <v>6274.6</v>
      </c>
      <c r="E24" s="19"/>
      <c r="F24" s="19"/>
      <c r="G24" s="19">
        <v>6274.6</v>
      </c>
      <c r="H24" s="19"/>
      <c r="I24" s="19">
        <f t="shared" si="2"/>
        <v>1072.7</v>
      </c>
      <c r="J24" s="19"/>
      <c r="K24" s="19"/>
      <c r="L24" s="19">
        <v>1072.7</v>
      </c>
      <c r="M24" s="19"/>
      <c r="N24" s="19">
        <f t="shared" si="3"/>
        <v>425.2</v>
      </c>
      <c r="O24" s="20"/>
      <c r="P24" s="20"/>
      <c r="Q24" s="20">
        <v>425.2</v>
      </c>
      <c r="R24" s="19"/>
      <c r="S24" s="19"/>
    </row>
    <row r="25" spans="1:20" s="10" customFormat="1" ht="76.5">
      <c r="A25" s="8">
        <v>19</v>
      </c>
      <c r="B25" s="21" t="s">
        <v>62</v>
      </c>
      <c r="C25" s="18" t="s">
        <v>63</v>
      </c>
      <c r="D25" s="19">
        <f t="shared" si="1"/>
        <v>107594.7</v>
      </c>
      <c r="E25" s="19"/>
      <c r="F25" s="19">
        <v>41706.300000000003</v>
      </c>
      <c r="G25" s="19">
        <v>65888.399999999994</v>
      </c>
      <c r="H25" s="19"/>
      <c r="I25" s="19">
        <f t="shared" si="2"/>
        <v>7274.5</v>
      </c>
      <c r="J25" s="19"/>
      <c r="K25" s="19"/>
      <c r="L25" s="19">
        <v>7274.5</v>
      </c>
      <c r="M25" s="19"/>
      <c r="N25" s="19">
        <f t="shared" si="3"/>
        <v>2715.5</v>
      </c>
      <c r="O25" s="19"/>
      <c r="P25" s="19"/>
      <c r="Q25" s="19">
        <v>2715.5</v>
      </c>
      <c r="R25" s="19"/>
      <c r="S25" s="19"/>
    </row>
    <row r="26" spans="1:20" s="10" customFormat="1">
      <c r="A26" s="8"/>
      <c r="B26" s="18" t="s">
        <v>10</v>
      </c>
      <c r="C26" s="18"/>
      <c r="D26" s="19">
        <f t="shared" ref="D26:M26" si="4">SUM(D7:D25)</f>
        <v>10994952.499999996</v>
      </c>
      <c r="E26" s="19">
        <f t="shared" si="4"/>
        <v>707510.60000000009</v>
      </c>
      <c r="F26" s="19">
        <f t="shared" si="4"/>
        <v>4148391.6999999993</v>
      </c>
      <c r="G26" s="19">
        <f t="shared" si="4"/>
        <v>1865389.1000000003</v>
      </c>
      <c r="H26" s="19">
        <f t="shared" si="4"/>
        <v>4273661.0999999996</v>
      </c>
      <c r="I26" s="19">
        <f t="shared" si="4"/>
        <v>1444116.5000000002</v>
      </c>
      <c r="J26" s="19">
        <f t="shared" si="4"/>
        <v>62023.5</v>
      </c>
      <c r="K26" s="19">
        <f t="shared" si="4"/>
        <v>671739.59999999986</v>
      </c>
      <c r="L26" s="19">
        <f t="shared" si="4"/>
        <v>302946.89999999997</v>
      </c>
      <c r="M26" s="19">
        <f t="shared" si="4"/>
        <v>407406.5</v>
      </c>
      <c r="N26" s="19">
        <f t="shared" ref="N26" si="5">O26+P26+Q26+R26</f>
        <v>787304.48</v>
      </c>
      <c r="O26" s="19">
        <f>SUM(O7:O25)</f>
        <v>32020.2</v>
      </c>
      <c r="P26" s="19">
        <f>SUM(P7:P25)</f>
        <v>330497.49999999994</v>
      </c>
      <c r="Q26" s="19">
        <f>SUM(Q7:Q25)</f>
        <v>149616.98000000004</v>
      </c>
      <c r="R26" s="19">
        <f>SUM(R7:R25)</f>
        <v>275169.8</v>
      </c>
      <c r="S26" s="19"/>
    </row>
    <row r="27" spans="1:20" s="4" customFormat="1" ht="56.25" customHeight="1">
      <c r="A27" s="3"/>
      <c r="T27" s="1"/>
    </row>
    <row r="28" spans="1:20" s="12" customFormat="1" ht="18.75" customHeight="1">
      <c r="A28" s="11"/>
      <c r="B28" s="51"/>
      <c r="C28" s="51"/>
      <c r="I28" s="52"/>
      <c r="J28" s="52"/>
      <c r="K28" s="14"/>
      <c r="P28" s="14"/>
      <c r="S28" s="16"/>
      <c r="T28" s="4"/>
    </row>
    <row r="29" spans="1:20" s="7" customFormat="1" ht="21.75" customHeight="1">
      <c r="A29" s="6"/>
      <c r="B29" s="51"/>
      <c r="C29" s="51"/>
      <c r="F29" s="50"/>
      <c r="G29" s="50"/>
      <c r="H29" s="50"/>
      <c r="I29" s="50"/>
      <c r="J29" s="50"/>
      <c r="S29" s="16"/>
      <c r="T29" s="12"/>
    </row>
    <row r="30" spans="1:20" s="4" customFormat="1" ht="18.75">
      <c r="A30" s="3"/>
      <c r="T30" s="7"/>
    </row>
    <row r="31" spans="1:20" s="4" customFormat="1">
      <c r="A31" s="3"/>
      <c r="B31" s="5"/>
    </row>
    <row r="32" spans="1:20" s="4" customFormat="1">
      <c r="A32" s="3"/>
      <c r="B32" s="5"/>
    </row>
    <row r="33" spans="1:20" s="4" customFormat="1">
      <c r="A33" s="3"/>
    </row>
    <row r="34" spans="1:20" s="4" customFormat="1">
      <c r="A34" s="3"/>
    </row>
    <row r="35" spans="1:20" s="4" customFormat="1">
      <c r="A35" s="3"/>
    </row>
    <row r="36" spans="1:20" s="4" customFormat="1">
      <c r="A36" s="3"/>
    </row>
    <row r="37" spans="1:20" s="4" customFormat="1">
      <c r="A37" s="3"/>
    </row>
    <row r="38" spans="1:20" s="4" customFormat="1">
      <c r="A38" s="3"/>
    </row>
    <row r="39" spans="1:20" s="4" customFormat="1">
      <c r="A39" s="3"/>
    </row>
    <row r="40" spans="1:20" s="4" customFormat="1">
      <c r="A40" s="3"/>
    </row>
    <row r="41" spans="1:20" s="4" customFormat="1">
      <c r="A41" s="3"/>
    </row>
    <row r="42" spans="1:20" s="4" customFormat="1" ht="15.75">
      <c r="A42" s="3"/>
      <c r="B42" s="47"/>
      <c r="C42" s="47"/>
      <c r="D42" s="47"/>
      <c r="E42" s="47"/>
      <c r="F42" s="47"/>
      <c r="G42" s="47"/>
      <c r="H42" s="47"/>
      <c r="I42" s="47"/>
      <c r="J42" s="47"/>
      <c r="K42" s="47"/>
      <c r="L42" s="47"/>
      <c r="M42" s="47"/>
      <c r="N42" s="47"/>
      <c r="O42" s="47"/>
      <c r="P42" s="47"/>
      <c r="Q42" s="47"/>
      <c r="R42" s="47"/>
      <c r="S42" s="15"/>
    </row>
    <row r="43" spans="1:20">
      <c r="T43" s="4"/>
    </row>
  </sheetData>
  <mergeCells count="22">
    <mergeCell ref="S2:S5"/>
    <mergeCell ref="B42:R42"/>
    <mergeCell ref="D2:R2"/>
    <mergeCell ref="I4:I5"/>
    <mergeCell ref="B2:B5"/>
    <mergeCell ref="C2:C5"/>
    <mergeCell ref="D4:D5"/>
    <mergeCell ref="F29:J29"/>
    <mergeCell ref="B28:C28"/>
    <mergeCell ref="B29:C29"/>
    <mergeCell ref="I28:J28"/>
    <mergeCell ref="C6:M6"/>
    <mergeCell ref="O1:R1"/>
    <mergeCell ref="A2:A5"/>
    <mergeCell ref="O4:R4"/>
    <mergeCell ref="N3:R3"/>
    <mergeCell ref="B1:N1"/>
    <mergeCell ref="N4:N5"/>
    <mergeCell ref="E4:H4"/>
    <mergeCell ref="D3:H3"/>
    <mergeCell ref="I3:M3"/>
    <mergeCell ref="J4:M4"/>
  </mergeCells>
  <phoneticPr fontId="2" type="noConversion"/>
  <pageMargins left="0.24" right="0" top="0.7" bottom="0" header="0.51181102362204722" footer="0.51181102362204722"/>
  <pageSetup paperSize="9" scale="61" orientation="landscape" r:id="rId1"/>
  <headerFooter alignWithMargins="0"/>
  <rowBreaks count="2" manualBreakCount="2">
    <brk id="15" max="18" man="1"/>
    <brk id="26" max="17"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ДЦП</vt:lpstr>
      <vt:lpstr>Лист3</vt:lpstr>
      <vt:lpstr>ДЦП!_GoBack</vt:lpstr>
      <vt:lpstr>ДЦП!Область_печати</vt:lpstr>
    </vt:vector>
  </TitlesOfParts>
  <Company>Ростовской области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Минэкономики РО</dc:creator>
  <cp:lastModifiedBy>ASUS</cp:lastModifiedBy>
  <cp:lastPrinted>2018-04-10T05:49:13Z</cp:lastPrinted>
  <dcterms:created xsi:type="dcterms:W3CDTF">2010-04-21T13:25:11Z</dcterms:created>
  <dcterms:modified xsi:type="dcterms:W3CDTF">2018-07-09T08:40:42Z</dcterms:modified>
</cp:coreProperties>
</file>